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有料" sheetId="1" r:id="rId1"/>
    <sheet name="無料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59" i="1" l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B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B22" i="1"/>
  <c r="D39" i="2" l="1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Z39" i="2"/>
  <c r="AA39" i="2"/>
  <c r="AB39" i="2"/>
  <c r="C39" i="2"/>
  <c r="AD39" i="2" s="1"/>
  <c r="AD57" i="2"/>
  <c r="AD56" i="2"/>
  <c r="AD55" i="2"/>
  <c r="AD54" i="2"/>
  <c r="AD53" i="2"/>
  <c r="AD52" i="2"/>
  <c r="AD51" i="2"/>
  <c r="AD50" i="2"/>
  <c r="AD49" i="2"/>
  <c r="AD48" i="2"/>
  <c r="AD47" i="2"/>
  <c r="AD46" i="2"/>
  <c r="AD45" i="2"/>
  <c r="AD38" i="2"/>
  <c r="AD37" i="2"/>
  <c r="AD36" i="2"/>
  <c r="AD35" i="2"/>
  <c r="AD34" i="2"/>
  <c r="AD33" i="2"/>
  <c r="AD32" i="2"/>
  <c r="AD31" i="2"/>
  <c r="AD30" i="2"/>
  <c r="AD29" i="2"/>
  <c r="AD28" i="2"/>
  <c r="AD27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9" i="2"/>
  <c r="AC45" i="2"/>
  <c r="AC57" i="2"/>
  <c r="AC56" i="2"/>
  <c r="AC55" i="2"/>
  <c r="AC54" i="2"/>
  <c r="AC53" i="2"/>
  <c r="AC52" i="2"/>
  <c r="AC51" i="2"/>
  <c r="AC50" i="2"/>
  <c r="AC49" i="2"/>
  <c r="AC48" i="2"/>
  <c r="AC47" i="2"/>
  <c r="AC46" i="2"/>
  <c r="AC39" i="2"/>
  <c r="AC38" i="2"/>
  <c r="AC37" i="2"/>
  <c r="AC36" i="2"/>
  <c r="AC35" i="2"/>
  <c r="AC34" i="2"/>
  <c r="AC33" i="2"/>
  <c r="AC32" i="2"/>
  <c r="AC31" i="2"/>
  <c r="AC30" i="2"/>
  <c r="AC29" i="2"/>
  <c r="AC28" i="2"/>
  <c r="AC27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9" i="2"/>
  <c r="AE29" i="1" l="1"/>
  <c r="AE10" i="1"/>
  <c r="AE47" i="1" l="1"/>
  <c r="AD47" i="1"/>
  <c r="AD59" i="1" s="1"/>
  <c r="AD41" i="1"/>
  <c r="AE58" i="1"/>
  <c r="AE57" i="1"/>
  <c r="AE56" i="1"/>
  <c r="AE55" i="1"/>
  <c r="AE54" i="1"/>
  <c r="AE53" i="1"/>
  <c r="AE52" i="1"/>
  <c r="AE51" i="1"/>
  <c r="AE59" i="1" s="1"/>
  <c r="AE50" i="1"/>
  <c r="AE49" i="1"/>
  <c r="AE48" i="1"/>
  <c r="AE40" i="1"/>
  <c r="AE39" i="1"/>
  <c r="AE38" i="1"/>
  <c r="AE37" i="1"/>
  <c r="AE36" i="1"/>
  <c r="AE35" i="1"/>
  <c r="AE34" i="1"/>
  <c r="AE33" i="1"/>
  <c r="AE32" i="1"/>
  <c r="AE31" i="1"/>
  <c r="AE30" i="1"/>
  <c r="AE11" i="1"/>
  <c r="AE12" i="1"/>
  <c r="AE13" i="1"/>
  <c r="AE14" i="1"/>
  <c r="AE15" i="1"/>
  <c r="AE16" i="1"/>
  <c r="AE17" i="1"/>
  <c r="AE18" i="1"/>
  <c r="AE19" i="1"/>
  <c r="AE20" i="1"/>
  <c r="AE21" i="1"/>
  <c r="AD58" i="1"/>
  <c r="AD57" i="1"/>
  <c r="AD56" i="1"/>
  <c r="AD55" i="1"/>
  <c r="AD54" i="1"/>
  <c r="AD53" i="1"/>
  <c r="AD52" i="1"/>
  <c r="AD51" i="1"/>
  <c r="AD50" i="1"/>
  <c r="AD49" i="1"/>
  <c r="AD48" i="1"/>
  <c r="AE22" i="1" l="1"/>
  <c r="AE41" i="1"/>
  <c r="AD22" i="1"/>
</calcChain>
</file>

<file path=xl/sharedStrings.xml><?xml version="1.0" encoding="utf-8"?>
<sst xmlns="http://schemas.openxmlformats.org/spreadsheetml/2006/main" count="383" uniqueCount="74">
  <si>
    <t>※各件数に（郵便）も含まれる</t>
    <rPh sb="1" eb="2">
      <t>カク</t>
    </rPh>
    <rPh sb="2" eb="4">
      <t>ケンスウ</t>
    </rPh>
    <rPh sb="6" eb="8">
      <t>ユウビン</t>
    </rPh>
    <rPh sb="10" eb="11">
      <t>フク</t>
    </rPh>
    <phoneticPr fontId="2"/>
  </si>
  <si>
    <t>戸籍手数料</t>
    <rPh sb="0" eb="2">
      <t>コセキ</t>
    </rPh>
    <rPh sb="2" eb="5">
      <t>テスウリョウ</t>
    </rPh>
    <phoneticPr fontId="2"/>
  </si>
  <si>
    <t>住民基本台帳手数料</t>
    <rPh sb="0" eb="2">
      <t>ジュウミン</t>
    </rPh>
    <rPh sb="2" eb="4">
      <t>キホン</t>
    </rPh>
    <rPh sb="4" eb="6">
      <t>ダイチョウ</t>
    </rPh>
    <rPh sb="6" eb="9">
      <t>テスウリョウ</t>
    </rPh>
    <phoneticPr fontId="2"/>
  </si>
  <si>
    <t>印鑑証明手数料</t>
    <rPh sb="4" eb="7">
      <t>テスウリョウ</t>
    </rPh>
    <phoneticPr fontId="2"/>
  </si>
  <si>
    <t>その他</t>
    <rPh sb="2" eb="3">
      <t>タ</t>
    </rPh>
    <phoneticPr fontId="2"/>
  </si>
  <si>
    <t>月</t>
    <rPh sb="0" eb="1">
      <t>ツキ</t>
    </rPh>
    <phoneticPr fontId="2"/>
  </si>
  <si>
    <t>謄　本</t>
    <rPh sb="0" eb="1">
      <t>ユウ</t>
    </rPh>
    <rPh sb="1" eb="2">
      <t>ビン</t>
    </rPh>
    <phoneticPr fontId="2"/>
  </si>
  <si>
    <t>抄　本</t>
    <phoneticPr fontId="2"/>
  </si>
  <si>
    <t>記載事項証明</t>
    <phoneticPr fontId="2"/>
  </si>
  <si>
    <t>受理証明</t>
    <phoneticPr fontId="2"/>
  </si>
  <si>
    <t>住民票</t>
    <phoneticPr fontId="2"/>
  </si>
  <si>
    <t>戸籍附票</t>
    <rPh sb="0" eb="2">
      <t>コセキ</t>
    </rPh>
    <rPh sb="2" eb="3">
      <t>フ</t>
    </rPh>
    <rPh sb="3" eb="4">
      <t>ヒョウ</t>
    </rPh>
    <phoneticPr fontId="2"/>
  </si>
  <si>
    <t>記載事項証明</t>
    <rPh sb="0" eb="2">
      <t>キサイ</t>
    </rPh>
    <rPh sb="2" eb="3">
      <t>コト</t>
    </rPh>
    <rPh sb="3" eb="4">
      <t>コウ</t>
    </rPh>
    <rPh sb="4" eb="6">
      <t>ショウメイ</t>
    </rPh>
    <phoneticPr fontId="2"/>
  </si>
  <si>
    <t>印鑑
登録</t>
    <phoneticPr fontId="2"/>
  </si>
  <si>
    <t>印鑑
証明</t>
    <phoneticPr fontId="2"/>
  </si>
  <si>
    <t>身分証明書</t>
    <phoneticPr fontId="2"/>
  </si>
  <si>
    <t>諸証明</t>
  </si>
  <si>
    <t>臨時
運行</t>
    <phoneticPr fontId="2"/>
  </si>
  <si>
    <t>転出届</t>
    <rPh sb="0" eb="2">
      <t>テンシュツ</t>
    </rPh>
    <rPh sb="2" eb="3">
      <t>トドケ</t>
    </rPh>
    <phoneticPr fontId="2"/>
  </si>
  <si>
    <t>全体計</t>
    <rPh sb="0" eb="2">
      <t>ゼンタイ</t>
    </rPh>
    <rPh sb="2" eb="3">
      <t>ケイ</t>
    </rPh>
    <phoneticPr fontId="2"/>
  </si>
  <si>
    <t>戸　籍</t>
    <phoneticPr fontId="2"/>
  </si>
  <si>
    <t>除　籍</t>
    <phoneticPr fontId="2"/>
  </si>
  <si>
    <t>普通</t>
    <rPh sb="0" eb="2">
      <t>フツウ</t>
    </rPh>
    <phoneticPr fontId="2"/>
  </si>
  <si>
    <t>上質</t>
    <rPh sb="0" eb="2">
      <t>ジョウシツ</t>
    </rPh>
    <phoneticPr fontId="2"/>
  </si>
  <si>
    <t>全体</t>
    <rPh sb="0" eb="2">
      <t>ゼンタイ</t>
    </rPh>
    <phoneticPr fontId="2"/>
  </si>
  <si>
    <t>（郵便）</t>
    <phoneticPr fontId="2"/>
  </si>
  <si>
    <t>広域交付</t>
    <rPh sb="0" eb="2">
      <t>コウイキ</t>
    </rPh>
    <rPh sb="2" eb="4">
      <t>コウフ</t>
    </rPh>
    <phoneticPr fontId="2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</si>
  <si>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</si>
  <si>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</si>
  <si>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</si>
  <si>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</si>
  <si>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</si>
  <si>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</si>
  <si>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</si>
  <si>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</si>
  <si>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</si>
  <si>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</si>
  <si>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</si>
  <si>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</si>
  <si>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令和３年度分</t>
    <rPh sb="0" eb="2">
      <t>レイワ</t>
    </rPh>
    <rPh sb="4" eb="5">
      <t>ド</t>
    </rPh>
    <phoneticPr fontId="2"/>
  </si>
  <si>
    <t>除・原戸籍</t>
    <rPh sb="0" eb="1">
      <t>ジョ</t>
    </rPh>
    <rPh sb="2" eb="3">
      <t>ハラ</t>
    </rPh>
    <rPh sb="3" eb="5">
      <t>コセキ</t>
    </rPh>
    <phoneticPr fontId="2"/>
  </si>
  <si>
    <t>郵便計</t>
    <rPh sb="0" eb="2">
      <t>ユウビン</t>
    </rPh>
    <rPh sb="2" eb="3">
      <t>ケイ</t>
    </rPh>
    <phoneticPr fontId="2"/>
  </si>
  <si>
    <t>令和４年度分</t>
    <rPh sb="0" eb="2">
      <t>レイワ</t>
    </rPh>
    <rPh sb="4" eb="5">
      <t>ド</t>
    </rPh>
    <phoneticPr fontId="2"/>
  </si>
  <si>
    <t>令和２年度分</t>
    <rPh sb="0" eb="2">
      <t>レイワ</t>
    </rPh>
    <rPh sb="4" eb="5">
      <t>ド</t>
    </rPh>
    <phoneticPr fontId="2"/>
  </si>
  <si>
    <t>戸 籍</t>
  </si>
  <si>
    <t>原戸籍</t>
    <rPh sb="1" eb="2">
      <t>コ</t>
    </rPh>
    <phoneticPr fontId="2"/>
  </si>
  <si>
    <t>除 籍</t>
    <phoneticPr fontId="2"/>
  </si>
  <si>
    <t>戸籍附票</t>
    <phoneticPr fontId="2"/>
  </si>
  <si>
    <t>住民票
記事
項証明</t>
    <rPh sb="0" eb="1">
      <t>ジュウ</t>
    </rPh>
    <rPh sb="1" eb="2">
      <t>ミン</t>
    </rPh>
    <rPh sb="4" eb="6">
      <t>キジ</t>
    </rPh>
    <rPh sb="5" eb="6">
      <t>コト</t>
    </rPh>
    <rPh sb="7" eb="8">
      <t>コウ</t>
    </rPh>
    <rPh sb="8" eb="9">
      <t>ショウ</t>
    </rPh>
    <rPh sb="9" eb="10">
      <t>アキラ</t>
    </rPh>
    <phoneticPr fontId="2"/>
  </si>
  <si>
    <t>住居
表示</t>
    <phoneticPr fontId="2"/>
  </si>
  <si>
    <t>住民票
ｺｰﾄﾞ
新規</t>
    <rPh sb="0" eb="3">
      <t>ジュウミンヒョウ</t>
    </rPh>
    <rPh sb="9" eb="11">
      <t>シンキ</t>
    </rPh>
    <phoneticPr fontId="2"/>
  </si>
  <si>
    <t>住民票
ｺｰﾄﾞ
再発行</t>
    <rPh sb="0" eb="3">
      <t>ジュウミンヒョウ</t>
    </rPh>
    <rPh sb="9" eb="12">
      <t>サイハッコウ</t>
    </rPh>
    <phoneticPr fontId="2"/>
  </si>
  <si>
    <t>転出再発行</t>
    <rPh sb="0" eb="2">
      <t>テンシュツ</t>
    </rPh>
    <rPh sb="2" eb="5">
      <t>サイハッコウ</t>
    </rPh>
    <phoneticPr fontId="2"/>
  </si>
  <si>
    <t>不在住
証明</t>
    <phoneticPr fontId="2"/>
  </si>
  <si>
    <t>印鑑
登録</t>
    <rPh sb="3" eb="5">
      <t>トウロク</t>
    </rPh>
    <phoneticPr fontId="2"/>
  </si>
  <si>
    <t>身分
証明</t>
    <rPh sb="0" eb="2">
      <t>ミブン</t>
    </rPh>
    <rPh sb="3" eb="5">
      <t>ショウメイ</t>
    </rPh>
    <phoneticPr fontId="2"/>
  </si>
  <si>
    <t>窓口
合計</t>
    <rPh sb="0" eb="2">
      <t>マドグチ</t>
    </rPh>
    <rPh sb="3" eb="5">
      <t>ゴウケイ</t>
    </rPh>
    <phoneticPr fontId="2"/>
  </si>
  <si>
    <t>謄
本</t>
  </si>
  <si>
    <t>抄本</t>
    <rPh sb="0" eb="2">
      <t>ショウホン</t>
    </rPh>
    <phoneticPr fontId="2"/>
  </si>
  <si>
    <t>謄本</t>
    <phoneticPr fontId="2"/>
  </si>
  <si>
    <t>謄・抄本</t>
    <rPh sb="0" eb="1">
      <t>トウ</t>
    </rPh>
    <rPh sb="2" eb="4">
      <t>ショウホン</t>
    </rPh>
    <phoneticPr fontId="2"/>
  </si>
  <si>
    <t>本庁</t>
    <rPh sb="0" eb="2">
      <t>ホンチョウ</t>
    </rPh>
    <phoneticPr fontId="2"/>
  </si>
  <si>
    <t>窓口</t>
    <rPh sb="0" eb="2">
      <t>マドグチ</t>
    </rPh>
    <phoneticPr fontId="2"/>
  </si>
  <si>
    <t>郵便</t>
    <rPh sb="0" eb="2">
      <t>ユウビン</t>
    </rPh>
    <phoneticPr fontId="2"/>
  </si>
  <si>
    <t>4月</t>
    <rPh sb="1" eb="2">
      <t>ガツ</t>
    </rPh>
    <phoneticPr fontId="2"/>
  </si>
  <si>
    <t>計</t>
    <rPh sb="0" eb="1">
      <t>ケイ</t>
    </rPh>
    <phoneticPr fontId="2"/>
  </si>
  <si>
    <t>除　・原戸籍</t>
    <rPh sb="3" eb="4">
      <t>ハラ</t>
    </rPh>
    <rPh sb="4" eb="6">
      <t>コセキ</t>
    </rPh>
    <phoneticPr fontId="2"/>
  </si>
  <si>
    <t>郵便
合計</t>
    <rPh sb="0" eb="2">
      <t>ユウビン</t>
    </rPh>
    <rPh sb="3" eb="5">
      <t>ゴウケイ</t>
    </rPh>
    <phoneticPr fontId="2"/>
  </si>
  <si>
    <t>有料</t>
    <rPh sb="0" eb="2">
      <t>ユウリョウ</t>
    </rPh>
    <phoneticPr fontId="2"/>
  </si>
  <si>
    <t>転出証
明に準
ずる証明</t>
    <rPh sb="6" eb="7">
      <t>ジュン</t>
    </rPh>
    <rPh sb="10" eb="12">
      <t>ショウメイ</t>
    </rPh>
    <phoneticPr fontId="2"/>
  </si>
  <si>
    <t>年金ﾊｶﾞｷ
現況証明</t>
    <rPh sb="7" eb="9">
      <t>ゲンキョウ</t>
    </rPh>
    <rPh sb="9" eb="11">
      <t>ショウメイ</t>
    </rPh>
    <phoneticPr fontId="2"/>
  </si>
  <si>
    <t>計</t>
    <rPh sb="0" eb="1">
      <t>ケイ</t>
    </rPh>
    <phoneticPr fontId="2"/>
  </si>
  <si>
    <t>月</t>
    <rPh sb="0" eb="1">
      <t>ツキ</t>
    </rPh>
    <phoneticPr fontId="3"/>
  </si>
  <si>
    <t>無料（公用）</t>
    <rPh sb="0" eb="2">
      <t>ムリョウ</t>
    </rPh>
    <rPh sb="3" eb="5">
      <t>コウヨウ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</si>
</sst>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4"/>
      <color indexed="8"/>
      <name val="游ゴシック"/>
      <family val="3"/>
      <charset val="128"/>
      <scheme val="minor"/>
    </font>
    <font>
      <sz val="18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8"/>
      <color rgb="FFFF0000"/>
      <name val="游ゴシック"/>
      <family val="3"/>
      <charset val="128"/>
      <scheme val="minor"/>
    </font>
    <font>
      <sz val="18"/>
      <color theme="0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83">
    <xf numFmtId="0" fontId="0" fillId="0" borderId="0" xfId="0"/>
    <xf numFmtId="0" fontId="5" fillId="0" borderId="0" xfId="0" applyFont="1"/>
    <xf numFmtId="0" fontId="6" fillId="0" borderId="0" xfId="0" applyFont="1" applyFill="1" applyBorder="1" applyAlignment="1"/>
    <xf numFmtId="0" fontId="6" fillId="0" borderId="0" xfId="0" applyFont="1" applyBorder="1" applyAlignment="1">
      <alignment vertical="center"/>
    </xf>
    <xf numFmtId="0" fontId="7" fillId="0" borderId="1" xfId="0" applyFont="1" applyFill="1" applyBorder="1" applyAlignment="1">
      <alignment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vertical="center" shrinkToFit="1"/>
    </xf>
    <xf numFmtId="0" fontId="8" fillId="0" borderId="6" xfId="0" applyFont="1" applyBorder="1"/>
    <xf numFmtId="0" fontId="8" fillId="0" borderId="0" xfId="0" applyFont="1"/>
    <xf numFmtId="0" fontId="12" fillId="0" borderId="0" xfId="0" applyFont="1"/>
    <xf numFmtId="0" fontId="7" fillId="0" borderId="0" xfId="0" applyFont="1" applyFill="1" applyBorder="1" applyAlignment="1"/>
    <xf numFmtId="0" fontId="7" fillId="0" borderId="0" xfId="0" applyFont="1" applyBorder="1" applyAlignment="1">
      <alignment vertical="center"/>
    </xf>
    <xf numFmtId="0" fontId="7" fillId="0" borderId="16" xfId="0" applyFont="1" applyFill="1" applyBorder="1" applyAlignment="1">
      <alignment vertical="center" shrinkToFit="1"/>
    </xf>
    <xf numFmtId="0" fontId="8" fillId="0" borderId="7" xfId="0" applyFont="1" applyBorder="1"/>
    <xf numFmtId="0" fontId="10" fillId="0" borderId="22" xfId="0" applyNumberFormat="1" applyFont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8" xfId="0" applyFont="1" applyBorder="1" applyAlignment="1">
      <alignment vertical="center"/>
    </xf>
    <xf numFmtId="0" fontId="10" fillId="3" borderId="28" xfId="0" applyFont="1" applyFill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3" borderId="29" xfId="0" applyFont="1" applyFill="1" applyBorder="1" applyAlignment="1">
      <alignment vertical="center"/>
    </xf>
    <xf numFmtId="0" fontId="10" fillId="0" borderId="29" xfId="0" applyFont="1" applyBorder="1" applyAlignment="1">
      <alignment vertical="center"/>
    </xf>
    <xf numFmtId="0" fontId="10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vertical="center"/>
    </xf>
    <xf numFmtId="0" fontId="10" fillId="3" borderId="30" xfId="0" applyFont="1" applyFill="1" applyBorder="1" applyAlignment="1">
      <alignment vertical="center"/>
    </xf>
    <xf numFmtId="0" fontId="10" fillId="0" borderId="32" xfId="0" applyFont="1" applyBorder="1" applyAlignment="1">
      <alignment vertical="center"/>
    </xf>
    <xf numFmtId="0" fontId="10" fillId="3" borderId="17" xfId="0" applyFont="1" applyFill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10" fillId="0" borderId="34" xfId="0" applyFont="1" applyBorder="1" applyAlignment="1">
      <alignment horizontal="center" vertical="center"/>
    </xf>
    <xf numFmtId="0" fontId="10" fillId="0" borderId="33" xfId="0" applyFont="1" applyBorder="1" applyAlignment="1">
      <alignment vertical="center"/>
    </xf>
    <xf numFmtId="0" fontId="10" fillId="3" borderId="34" xfId="0" applyFont="1" applyFill="1" applyBorder="1" applyAlignment="1">
      <alignment vertical="center"/>
    </xf>
    <xf numFmtId="0" fontId="10" fillId="0" borderId="35" xfId="0" applyFont="1" applyBorder="1" applyAlignment="1">
      <alignment vertical="center"/>
    </xf>
    <xf numFmtId="0" fontId="10" fillId="3" borderId="36" xfId="0" applyFont="1" applyFill="1" applyBorder="1" applyAlignment="1">
      <alignment vertical="center"/>
    </xf>
    <xf numFmtId="0" fontId="10" fillId="0" borderId="36" xfId="0" applyFont="1" applyBorder="1" applyAlignment="1">
      <alignment vertical="center"/>
    </xf>
    <xf numFmtId="0" fontId="10" fillId="5" borderId="29" xfId="0" applyFont="1" applyFill="1" applyBorder="1" applyAlignment="1">
      <alignment vertical="center"/>
    </xf>
    <xf numFmtId="0" fontId="10" fillId="5" borderId="4" xfId="0" applyFont="1" applyFill="1" applyBorder="1" applyAlignment="1">
      <alignment horizontal="center" vertical="center"/>
    </xf>
    <xf numFmtId="0" fontId="12" fillId="5" borderId="37" xfId="0" applyFont="1" applyFill="1" applyBorder="1"/>
    <xf numFmtId="0" fontId="12" fillId="5" borderId="7" xfId="0" applyFont="1" applyFill="1" applyBorder="1"/>
    <xf numFmtId="0" fontId="12" fillId="2" borderId="26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10" fillId="0" borderId="15" xfId="0" applyFont="1" applyBorder="1" applyAlignment="1">
      <alignment vertical="center"/>
    </xf>
    <xf numFmtId="0" fontId="10" fillId="3" borderId="15" xfId="0" applyFont="1" applyFill="1" applyBorder="1" applyAlignment="1">
      <alignment vertical="center"/>
    </xf>
    <xf numFmtId="0" fontId="10" fillId="5" borderId="7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vertical="center"/>
    </xf>
    <xf numFmtId="0" fontId="10" fillId="5" borderId="7" xfId="0" applyFont="1" applyFill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0" fontId="12" fillId="5" borderId="5" xfId="0" applyFont="1" applyFill="1" applyBorder="1"/>
    <xf numFmtId="0" fontId="12" fillId="5" borderId="4" xfId="0" applyFont="1" applyFill="1" applyBorder="1"/>
    <xf numFmtId="0" fontId="10" fillId="5" borderId="2" xfId="0" applyFont="1" applyFill="1" applyBorder="1" applyAlignment="1">
      <alignment vertical="center"/>
    </xf>
    <xf numFmtId="38" fontId="9" fillId="2" borderId="38" xfId="1" applyFont="1" applyFill="1" applyBorder="1" applyAlignment="1">
      <alignment horizontal="center" vertical="center"/>
    </xf>
    <xf numFmtId="38" fontId="10" fillId="2" borderId="9" xfId="0" applyNumberFormat="1" applyFont="1" applyFill="1" applyBorder="1" applyAlignment="1">
      <alignment horizontal="right" vertical="center"/>
    </xf>
    <xf numFmtId="38" fontId="10" fillId="3" borderId="39" xfId="1" applyFont="1" applyFill="1" applyBorder="1" applyAlignment="1">
      <alignment vertical="center"/>
    </xf>
    <xf numFmtId="38" fontId="10" fillId="2" borderId="39" xfId="1" applyFont="1" applyFill="1" applyBorder="1" applyAlignment="1">
      <alignment vertical="center"/>
    </xf>
    <xf numFmtId="38" fontId="9" fillId="2" borderId="30" xfId="1" applyFont="1" applyFill="1" applyBorder="1" applyAlignment="1">
      <alignment horizontal="center" vertical="center"/>
    </xf>
    <xf numFmtId="38" fontId="10" fillId="2" borderId="30" xfId="1" applyFont="1" applyFill="1" applyBorder="1" applyAlignment="1">
      <alignment vertical="center"/>
    </xf>
    <xf numFmtId="38" fontId="10" fillId="3" borderId="30" xfId="1" applyFont="1" applyFill="1" applyBorder="1" applyAlignment="1">
      <alignment vertical="center"/>
    </xf>
    <xf numFmtId="38" fontId="10" fillId="2" borderId="28" xfId="0" applyNumberFormat="1" applyFont="1" applyFill="1" applyBorder="1" applyAlignment="1">
      <alignment horizontal="right" vertical="center"/>
    </xf>
    <xf numFmtId="38" fontId="10" fillId="3" borderId="28" xfId="0" applyNumberFormat="1" applyFont="1" applyFill="1" applyBorder="1" applyAlignment="1">
      <alignment horizontal="right" vertical="center"/>
    </xf>
    <xf numFmtId="38" fontId="11" fillId="5" borderId="23" xfId="1" applyFont="1" applyFill="1" applyBorder="1" applyAlignment="1">
      <alignment horizontal="center" vertical="center"/>
    </xf>
    <xf numFmtId="38" fontId="12" fillId="5" borderId="23" xfId="0" applyNumberFormat="1" applyFont="1" applyFill="1" applyBorder="1"/>
    <xf numFmtId="38" fontId="12" fillId="5" borderId="20" xfId="0" applyNumberFormat="1" applyFont="1" applyFill="1" applyBorder="1"/>
    <xf numFmtId="38" fontId="13" fillId="5" borderId="23" xfId="0" applyNumberFormat="1" applyFont="1" applyFill="1" applyBorder="1"/>
    <xf numFmtId="38" fontId="11" fillId="2" borderId="27" xfId="1" applyFont="1" applyFill="1" applyBorder="1" applyAlignment="1">
      <alignment horizontal="center" vertical="center"/>
    </xf>
    <xf numFmtId="38" fontId="10" fillId="2" borderId="27" xfId="1" applyFont="1" applyFill="1" applyBorder="1" applyAlignment="1">
      <alignment vertical="center"/>
    </xf>
    <xf numFmtId="38" fontId="10" fillId="3" borderId="41" xfId="1" applyFont="1" applyFill="1" applyBorder="1" applyAlignment="1">
      <alignment vertical="center"/>
    </xf>
    <xf numFmtId="38" fontId="10" fillId="2" borderId="41" xfId="1" applyFont="1" applyFill="1" applyBorder="1" applyAlignment="1">
      <alignment vertical="center"/>
    </xf>
    <xf numFmtId="38" fontId="10" fillId="3" borderId="27" xfId="1" applyFont="1" applyFill="1" applyBorder="1" applyAlignment="1">
      <alignment vertical="center"/>
    </xf>
    <xf numFmtId="38" fontId="10" fillId="2" borderId="23" xfId="0" applyNumberFormat="1" applyFont="1" applyFill="1" applyBorder="1" applyAlignment="1">
      <alignment horizontal="right" vertical="center"/>
    </xf>
    <xf numFmtId="38" fontId="10" fillId="3" borderId="23" xfId="0" applyNumberFormat="1" applyFont="1" applyFill="1" applyBorder="1" applyAlignment="1">
      <alignment horizontal="right" vertical="center"/>
    </xf>
    <xf numFmtId="38" fontId="10" fillId="2" borderId="31" xfId="1" applyFont="1" applyFill="1" applyBorder="1" applyAlignment="1">
      <alignment vertical="center"/>
    </xf>
    <xf numFmtId="38" fontId="10" fillId="2" borderId="19" xfId="1" applyFont="1" applyFill="1" applyBorder="1" applyAlignment="1">
      <alignment vertical="center"/>
    </xf>
    <xf numFmtId="38" fontId="12" fillId="5" borderId="22" xfId="0" applyNumberFormat="1" applyFont="1" applyFill="1" applyBorder="1"/>
    <xf numFmtId="38" fontId="9" fillId="0" borderId="31" xfId="1" applyFont="1" applyFill="1" applyBorder="1" applyAlignment="1">
      <alignment horizontal="center" vertical="center"/>
    </xf>
    <xf numFmtId="38" fontId="9" fillId="2" borderId="31" xfId="1" applyFont="1" applyFill="1" applyBorder="1" applyAlignment="1">
      <alignment horizontal="center" vertical="center"/>
    </xf>
    <xf numFmtId="38" fontId="10" fillId="3" borderId="39" xfId="1" applyFont="1" applyFill="1" applyBorder="1" applyAlignment="1">
      <alignment horizontal="right" vertical="center"/>
    </xf>
    <xf numFmtId="38" fontId="10" fillId="2" borderId="30" xfId="1" applyFont="1" applyFill="1" applyBorder="1" applyAlignment="1">
      <alignment horizontal="right" vertical="center"/>
    </xf>
    <xf numFmtId="38" fontId="10" fillId="2" borderId="39" xfId="1" applyFont="1" applyFill="1" applyBorder="1" applyAlignment="1">
      <alignment horizontal="right" vertical="center"/>
    </xf>
    <xf numFmtId="38" fontId="10" fillId="3" borderId="30" xfId="1" applyFont="1" applyFill="1" applyBorder="1" applyAlignment="1">
      <alignment horizontal="right" vertical="center"/>
    </xf>
    <xf numFmtId="38" fontId="10" fillId="2" borderId="31" xfId="1" applyFont="1" applyFill="1" applyBorder="1" applyAlignment="1">
      <alignment horizontal="right" vertical="center"/>
    </xf>
    <xf numFmtId="38" fontId="11" fillId="0" borderId="33" xfId="1" applyFont="1" applyFill="1" applyBorder="1" applyAlignment="1">
      <alignment horizontal="center" vertical="center"/>
    </xf>
    <xf numFmtId="38" fontId="10" fillId="2" borderId="34" xfId="1" applyFont="1" applyFill="1" applyBorder="1" applyAlignment="1">
      <alignment horizontal="right" vertical="center"/>
    </xf>
    <xf numFmtId="38" fontId="10" fillId="3" borderId="42" xfId="1" applyFont="1" applyFill="1" applyBorder="1" applyAlignment="1">
      <alignment horizontal="right" vertical="center"/>
    </xf>
    <xf numFmtId="38" fontId="10" fillId="2" borderId="42" xfId="1" applyFont="1" applyFill="1" applyBorder="1" applyAlignment="1">
      <alignment horizontal="right" vertical="center"/>
    </xf>
    <xf numFmtId="38" fontId="10" fillId="3" borderId="34" xfId="1" applyFont="1" applyFill="1" applyBorder="1" applyAlignment="1">
      <alignment horizontal="right" vertical="center"/>
    </xf>
    <xf numFmtId="38" fontId="10" fillId="2" borderId="33" xfId="1" applyFont="1" applyFill="1" applyBorder="1" applyAlignment="1">
      <alignment horizontal="right" vertical="center"/>
    </xf>
    <xf numFmtId="38" fontId="10" fillId="2" borderId="18" xfId="0" applyNumberFormat="1" applyFont="1" applyFill="1" applyBorder="1" applyAlignment="1">
      <alignment horizontal="right" vertical="center"/>
    </xf>
    <xf numFmtId="38" fontId="10" fillId="3" borderId="18" xfId="0" applyNumberFormat="1" applyFont="1" applyFill="1" applyBorder="1" applyAlignment="1">
      <alignment horizontal="right" vertical="center"/>
    </xf>
    <xf numFmtId="38" fontId="11" fillId="5" borderId="4" xfId="1" applyFont="1" applyFill="1" applyBorder="1" applyAlignment="1">
      <alignment horizontal="center" vertical="center"/>
    </xf>
    <xf numFmtId="38" fontId="12" fillId="5" borderId="7" xfId="0" applyNumberFormat="1" applyFont="1" applyFill="1" applyBorder="1"/>
    <xf numFmtId="38" fontId="12" fillId="5" borderId="5" xfId="0" applyNumberFormat="1" applyFont="1" applyFill="1" applyBorder="1"/>
    <xf numFmtId="38" fontId="12" fillId="5" borderId="4" xfId="0" applyNumberFormat="1" applyFont="1" applyFill="1" applyBorder="1"/>
    <xf numFmtId="38" fontId="13" fillId="5" borderId="7" xfId="0" applyNumberFormat="1" applyFont="1" applyFill="1" applyBorder="1" applyAlignment="1">
      <alignment horizontal="right"/>
    </xf>
    <xf numFmtId="0" fontId="7" fillId="2" borderId="7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horizontal="center" vertical="center" wrapText="1"/>
    </xf>
    <xf numFmtId="38" fontId="11" fillId="2" borderId="40" xfId="1" applyFont="1" applyFill="1" applyBorder="1" applyAlignment="1">
      <alignment horizontal="center" vertical="center"/>
    </xf>
    <xf numFmtId="38" fontId="10" fillId="2" borderId="34" xfId="1" applyFont="1" applyFill="1" applyBorder="1" applyAlignment="1">
      <alignment vertical="center"/>
    </xf>
    <xf numFmtId="38" fontId="10" fillId="3" borderId="42" xfId="1" applyFont="1" applyFill="1" applyBorder="1" applyAlignment="1">
      <alignment vertical="center"/>
    </xf>
    <xf numFmtId="38" fontId="10" fillId="3" borderId="34" xfId="1" applyFont="1" applyFill="1" applyBorder="1" applyAlignment="1">
      <alignment vertical="center"/>
    </xf>
    <xf numFmtId="38" fontId="10" fillId="2" borderId="42" xfId="1" applyFont="1" applyFill="1" applyBorder="1" applyAlignment="1">
      <alignment vertical="center"/>
    </xf>
    <xf numFmtId="38" fontId="10" fillId="2" borderId="0" xfId="0" applyNumberFormat="1" applyFont="1" applyFill="1" applyBorder="1" applyAlignment="1">
      <alignment horizontal="right" vertical="center"/>
    </xf>
    <xf numFmtId="38" fontId="13" fillId="5" borderId="5" xfId="0" applyNumberFormat="1" applyFont="1" applyFill="1" applyBorder="1" applyAlignment="1">
      <alignment horizontal="right"/>
    </xf>
    <xf numFmtId="38" fontId="10" fillId="2" borderId="28" xfId="1" applyFont="1" applyFill="1" applyBorder="1" applyAlignment="1">
      <alignment vertical="center"/>
    </xf>
    <xf numFmtId="38" fontId="10" fillId="3" borderId="9" xfId="1" applyFont="1" applyFill="1" applyBorder="1" applyAlignment="1">
      <alignment vertical="center"/>
    </xf>
    <xf numFmtId="38" fontId="10" fillId="3" borderId="28" xfId="1" applyFont="1" applyFill="1" applyBorder="1" applyAlignment="1">
      <alignment vertical="center"/>
    </xf>
    <xf numFmtId="38" fontId="10" fillId="2" borderId="9" xfId="1" applyFont="1" applyFill="1" applyBorder="1" applyAlignment="1">
      <alignment vertical="center"/>
    </xf>
    <xf numFmtId="38" fontId="10" fillId="2" borderId="28" xfId="1" applyFont="1" applyFill="1" applyBorder="1" applyAlignment="1">
      <alignment horizontal="right" vertical="center"/>
    </xf>
    <xf numFmtId="38" fontId="10" fillId="3" borderId="9" xfId="1" applyFont="1" applyFill="1" applyBorder="1" applyAlignment="1">
      <alignment horizontal="right" vertical="center"/>
    </xf>
    <xf numFmtId="38" fontId="10" fillId="2" borderId="9" xfId="1" applyFont="1" applyFill="1" applyBorder="1" applyAlignment="1">
      <alignment horizontal="right" vertical="center"/>
    </xf>
    <xf numFmtId="38" fontId="10" fillId="3" borderId="28" xfId="1" applyFont="1" applyFill="1" applyBorder="1" applyAlignment="1">
      <alignment horizontal="right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vertical="center"/>
    </xf>
    <xf numFmtId="0" fontId="7" fillId="2" borderId="5" xfId="0" applyFont="1" applyFill="1" applyBorder="1" applyAlignment="1">
      <alignment horizontal="center" vertical="center"/>
    </xf>
    <xf numFmtId="0" fontId="8" fillId="2" borderId="43" xfId="0" applyFont="1" applyFill="1" applyBorder="1"/>
    <xf numFmtId="0" fontId="8" fillId="3" borderId="44" xfId="0" applyFont="1" applyFill="1" applyBorder="1"/>
    <xf numFmtId="38" fontId="9" fillId="2" borderId="11" xfId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38" fontId="9" fillId="0" borderId="8" xfId="1" applyFont="1" applyFill="1" applyBorder="1" applyAlignment="1">
      <alignment horizontal="center" vertical="center"/>
    </xf>
    <xf numFmtId="38" fontId="10" fillId="2" borderId="8" xfId="1" applyFont="1" applyFill="1" applyBorder="1" applyAlignment="1">
      <alignment horizontal="right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vertical="center"/>
    </xf>
    <xf numFmtId="0" fontId="8" fillId="2" borderId="44" xfId="0" applyFont="1" applyFill="1" applyBorder="1"/>
    <xf numFmtId="38" fontId="9" fillId="2" borderId="28" xfId="1" applyFont="1" applyFill="1" applyBorder="1" applyAlignment="1">
      <alignment horizontal="center" vertical="center"/>
    </xf>
    <xf numFmtId="38" fontId="10" fillId="2" borderId="8" xfId="1" applyFont="1" applyFill="1" applyBorder="1" applyAlignment="1">
      <alignment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 shrinkToFit="1"/>
    </xf>
    <xf numFmtId="0" fontId="7" fillId="0" borderId="2" xfId="0" applyFont="1" applyBorder="1" applyAlignment="1">
      <alignment horizontal="center" vertical="center" wrapText="1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wrapText="1" shrinkToFit="1"/>
    </xf>
    <xf numFmtId="0" fontId="7" fillId="0" borderId="5" xfId="0" applyFont="1" applyBorder="1" applyAlignment="1">
      <alignment horizontal="center" vertical="center" wrapText="1" shrinkToFit="1"/>
    </xf>
    <xf numFmtId="0" fontId="7" fillId="2" borderId="25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10" fillId="0" borderId="14" xfId="0" applyNumberFormat="1" applyFont="1" applyBorder="1" applyAlignment="1">
      <alignment horizontal="center" vertical="center" wrapText="1"/>
    </xf>
    <xf numFmtId="0" fontId="10" fillId="0" borderId="18" xfId="0" applyNumberFormat="1" applyFont="1" applyBorder="1" applyAlignment="1">
      <alignment horizontal="center" vertical="center" wrapText="1"/>
    </xf>
    <xf numFmtId="0" fontId="10" fillId="0" borderId="23" xfId="0" applyNumberFormat="1" applyFont="1" applyBorder="1" applyAlignment="1">
      <alignment horizontal="center" vertical="center" wrapText="1"/>
    </xf>
    <xf numFmtId="0" fontId="15" fillId="4" borderId="14" xfId="0" applyNumberFormat="1" applyFont="1" applyFill="1" applyBorder="1" applyAlignment="1">
      <alignment horizontal="center" vertical="center" wrapText="1"/>
    </xf>
    <xf numFmtId="0" fontId="15" fillId="4" borderId="18" xfId="0" applyNumberFormat="1" applyFont="1" applyFill="1" applyBorder="1" applyAlignment="1">
      <alignment horizontal="center" vertical="center" wrapText="1"/>
    </xf>
    <xf numFmtId="0" fontId="15" fillId="4" borderId="23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Border="1" applyAlignment="1">
      <alignment horizontal="center" vertical="center"/>
    </xf>
    <xf numFmtId="0" fontId="10" fillId="0" borderId="6" xfId="0" applyNumberFormat="1" applyFont="1" applyBorder="1" applyAlignment="1">
      <alignment horizontal="center" vertical="center"/>
    </xf>
    <xf numFmtId="0" fontId="10" fillId="0" borderId="4" xfId="0" applyNumberFormat="1" applyFont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5" xfId="0" applyNumberFormat="1" applyFont="1" applyBorder="1" applyAlignment="1">
      <alignment horizontal="center" vertical="center"/>
    </xf>
    <xf numFmtId="0" fontId="12" fillId="2" borderId="4" xfId="0" applyNumberFormat="1" applyFont="1" applyFill="1" applyBorder="1" applyAlignment="1">
      <alignment horizontal="center" vertical="center" wrapText="1"/>
    </xf>
    <xf numFmtId="0" fontId="12" fillId="2" borderId="5" xfId="0" applyNumberFormat="1" applyFont="1" applyFill="1" applyBorder="1" applyAlignment="1">
      <alignment horizontal="center" vertical="center" wrapText="1"/>
    </xf>
    <xf numFmtId="0" fontId="12" fillId="2" borderId="6" xfId="0" applyNumberFormat="1" applyFont="1" applyFill="1" applyBorder="1" applyAlignment="1">
      <alignment horizontal="center" vertical="center" wrapText="1"/>
    </xf>
    <xf numFmtId="0" fontId="6" fillId="0" borderId="14" xfId="0" applyNumberFormat="1" applyFont="1" applyBorder="1" applyAlignment="1">
      <alignment horizontal="center" vertical="center" wrapText="1"/>
    </xf>
    <xf numFmtId="0" fontId="6" fillId="0" borderId="18" xfId="0" applyNumberFormat="1" applyFont="1" applyBorder="1" applyAlignment="1">
      <alignment horizontal="center" vertical="center" wrapText="1"/>
    </xf>
    <xf numFmtId="0" fontId="6" fillId="0" borderId="23" xfId="0" applyNumberFormat="1" applyFont="1" applyBorder="1" applyAlignment="1">
      <alignment horizontal="center" vertical="center" wrapText="1"/>
    </xf>
    <xf numFmtId="0" fontId="16" fillId="2" borderId="14" xfId="0" applyNumberFormat="1" applyFont="1" applyFill="1" applyBorder="1" applyAlignment="1">
      <alignment horizontal="center" vertical="center" wrapText="1"/>
    </xf>
    <xf numFmtId="0" fontId="16" fillId="2" borderId="18" xfId="0" applyNumberFormat="1" applyFont="1" applyFill="1" applyBorder="1" applyAlignment="1">
      <alignment horizontal="center" vertical="center" wrapText="1"/>
    </xf>
    <xf numFmtId="0" fontId="16" fillId="2" borderId="23" xfId="0" applyNumberFormat="1" applyFont="1" applyFill="1" applyBorder="1" applyAlignment="1">
      <alignment horizontal="center" vertical="center" wrapText="1"/>
    </xf>
    <xf numFmtId="0" fontId="14" fillId="2" borderId="14" xfId="0" applyNumberFormat="1" applyFont="1" applyFill="1" applyBorder="1" applyAlignment="1">
      <alignment horizontal="center" vertical="center" wrapText="1"/>
    </xf>
    <xf numFmtId="0" fontId="14" fillId="2" borderId="18" xfId="0" applyNumberFormat="1" applyFont="1" applyFill="1" applyBorder="1" applyAlignment="1">
      <alignment horizontal="center" vertical="center" wrapText="1"/>
    </xf>
    <xf numFmtId="0" fontId="14" fillId="2" borderId="23" xfId="0" applyNumberFormat="1" applyFont="1" applyFill="1" applyBorder="1" applyAlignment="1">
      <alignment horizontal="center" vertical="center" wrapText="1"/>
    </xf>
    <xf numFmtId="0" fontId="4" fillId="6" borderId="0" xfId="0" applyFont="1" applyFill="1" applyAlignment="1">
      <alignment horizontal="center"/>
    </xf>
    <xf numFmtId="0" fontId="5" fillId="6" borderId="0" xfId="0" applyFont="1" applyFill="1" applyAlignment="1">
      <alignment horizontal="center"/>
    </xf>
    <xf numFmtId="0" fontId="4" fillId="7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2</xdr:col>
      <xdr:colOff>0</xdr:colOff>
      <xdr:row>5</xdr:row>
      <xdr:rowOff>322385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666750" y="200025"/>
          <a:ext cx="495300" cy="322385"/>
        </a:xfrm>
        <a:prstGeom prst="bevel">
          <a:avLst>
            <a:gd name="adj" fmla="val 125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1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本　庁</a:t>
          </a:r>
        </a:p>
      </xdr:txBody>
    </xdr:sp>
    <xdr:clientData/>
  </xdr:twoCellAnchor>
  <xdr:twoCellAnchor>
    <xdr:from>
      <xdr:col>1</xdr:col>
      <xdr:colOff>0</xdr:colOff>
      <xdr:row>5</xdr:row>
      <xdr:rowOff>1</xdr:rowOff>
    </xdr:from>
    <xdr:to>
      <xdr:col>3</xdr:col>
      <xdr:colOff>13607</xdr:colOff>
      <xdr:row>5</xdr:row>
      <xdr:rowOff>312965</xdr:rowOff>
    </xdr:to>
    <xdr:sp macro="" textlink="">
      <xdr:nvSpPr>
        <xdr:cNvPr id="3" name="AutoShape 1"/>
        <xdr:cNvSpPr>
          <a:spLocks noChangeArrowheads="1"/>
        </xdr:cNvSpPr>
      </xdr:nvSpPr>
      <xdr:spPr bwMode="auto">
        <a:xfrm>
          <a:off x="666750" y="200026"/>
          <a:ext cx="1004207" cy="312964"/>
        </a:xfrm>
        <a:prstGeom prst="bevel">
          <a:avLst>
            <a:gd name="adj" fmla="val 125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1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本　庁</a:t>
          </a:r>
        </a:p>
      </xdr:txBody>
    </xdr:sp>
    <xdr:clientData/>
  </xdr:twoCellAnchor>
  <xdr:twoCellAnchor>
    <xdr:from>
      <xdr:col>1</xdr:col>
      <xdr:colOff>0</xdr:colOff>
      <xdr:row>24</xdr:row>
      <xdr:rowOff>0</xdr:rowOff>
    </xdr:from>
    <xdr:to>
      <xdr:col>2</xdr:col>
      <xdr:colOff>0</xdr:colOff>
      <xdr:row>24</xdr:row>
      <xdr:rowOff>322385</xdr:rowOff>
    </xdr:to>
    <xdr:sp macro="" textlink="">
      <xdr:nvSpPr>
        <xdr:cNvPr id="10" name="AutoShape 1"/>
        <xdr:cNvSpPr>
          <a:spLocks noChangeArrowheads="1"/>
        </xdr:cNvSpPr>
      </xdr:nvSpPr>
      <xdr:spPr bwMode="auto">
        <a:xfrm>
          <a:off x="581025" y="200025"/>
          <a:ext cx="581025" cy="322385"/>
        </a:xfrm>
        <a:prstGeom prst="bevel">
          <a:avLst>
            <a:gd name="adj" fmla="val 125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1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本　庁</a:t>
          </a:r>
        </a:p>
      </xdr:txBody>
    </xdr:sp>
    <xdr:clientData/>
  </xdr:twoCellAnchor>
  <xdr:twoCellAnchor>
    <xdr:from>
      <xdr:col>1</xdr:col>
      <xdr:colOff>0</xdr:colOff>
      <xdr:row>24</xdr:row>
      <xdr:rowOff>0</xdr:rowOff>
    </xdr:from>
    <xdr:to>
      <xdr:col>2</xdr:col>
      <xdr:colOff>0</xdr:colOff>
      <xdr:row>24</xdr:row>
      <xdr:rowOff>322385</xdr:rowOff>
    </xdr:to>
    <xdr:sp macro="" textlink="">
      <xdr:nvSpPr>
        <xdr:cNvPr id="11" name="AutoShape 1"/>
        <xdr:cNvSpPr>
          <a:spLocks noChangeArrowheads="1"/>
        </xdr:cNvSpPr>
      </xdr:nvSpPr>
      <xdr:spPr bwMode="auto">
        <a:xfrm>
          <a:off x="581025" y="200025"/>
          <a:ext cx="581025" cy="322385"/>
        </a:xfrm>
        <a:prstGeom prst="bevel">
          <a:avLst>
            <a:gd name="adj" fmla="val 125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1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本　庁</a:t>
          </a:r>
        </a:p>
      </xdr:txBody>
    </xdr:sp>
    <xdr:clientData/>
  </xdr:twoCellAnchor>
  <xdr:twoCellAnchor>
    <xdr:from>
      <xdr:col>1</xdr:col>
      <xdr:colOff>0</xdr:colOff>
      <xdr:row>24</xdr:row>
      <xdr:rowOff>1</xdr:rowOff>
    </xdr:from>
    <xdr:to>
      <xdr:col>3</xdr:col>
      <xdr:colOff>13607</xdr:colOff>
      <xdr:row>24</xdr:row>
      <xdr:rowOff>312965</xdr:rowOff>
    </xdr:to>
    <xdr:sp macro="" textlink="">
      <xdr:nvSpPr>
        <xdr:cNvPr id="12" name="AutoShape 1"/>
        <xdr:cNvSpPr>
          <a:spLocks noChangeArrowheads="1"/>
        </xdr:cNvSpPr>
      </xdr:nvSpPr>
      <xdr:spPr bwMode="auto">
        <a:xfrm>
          <a:off x="581025" y="200026"/>
          <a:ext cx="1175657" cy="312964"/>
        </a:xfrm>
        <a:prstGeom prst="bevel">
          <a:avLst>
            <a:gd name="adj" fmla="val 125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1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本　庁</a:t>
          </a:r>
        </a:p>
      </xdr:txBody>
    </xdr:sp>
    <xdr:clientData/>
  </xdr:twoCellAnchor>
  <xdr:twoCellAnchor>
    <xdr:from>
      <xdr:col>1</xdr:col>
      <xdr:colOff>0</xdr:colOff>
      <xdr:row>42</xdr:row>
      <xdr:rowOff>0</xdr:rowOff>
    </xdr:from>
    <xdr:to>
      <xdr:col>2</xdr:col>
      <xdr:colOff>0</xdr:colOff>
      <xdr:row>42</xdr:row>
      <xdr:rowOff>322385</xdr:rowOff>
    </xdr:to>
    <xdr:sp macro="" textlink="">
      <xdr:nvSpPr>
        <xdr:cNvPr id="15" name="AutoShape 1"/>
        <xdr:cNvSpPr>
          <a:spLocks noChangeArrowheads="1"/>
        </xdr:cNvSpPr>
      </xdr:nvSpPr>
      <xdr:spPr bwMode="auto">
        <a:xfrm>
          <a:off x="762000" y="3248025"/>
          <a:ext cx="762000" cy="198560"/>
        </a:xfrm>
        <a:prstGeom prst="bevel">
          <a:avLst>
            <a:gd name="adj" fmla="val 125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1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本　庁</a:t>
          </a:r>
        </a:p>
      </xdr:txBody>
    </xdr:sp>
    <xdr:clientData/>
  </xdr:twoCellAnchor>
  <xdr:twoCellAnchor>
    <xdr:from>
      <xdr:col>1</xdr:col>
      <xdr:colOff>0</xdr:colOff>
      <xdr:row>42</xdr:row>
      <xdr:rowOff>1</xdr:rowOff>
    </xdr:from>
    <xdr:to>
      <xdr:col>3</xdr:col>
      <xdr:colOff>13607</xdr:colOff>
      <xdr:row>42</xdr:row>
      <xdr:rowOff>312965</xdr:rowOff>
    </xdr:to>
    <xdr:sp macro="" textlink="">
      <xdr:nvSpPr>
        <xdr:cNvPr id="16" name="AutoShape 1"/>
        <xdr:cNvSpPr>
          <a:spLocks noChangeArrowheads="1"/>
        </xdr:cNvSpPr>
      </xdr:nvSpPr>
      <xdr:spPr bwMode="auto">
        <a:xfrm>
          <a:off x="762000" y="3248026"/>
          <a:ext cx="1537607" cy="198664"/>
        </a:xfrm>
        <a:prstGeom prst="bevel">
          <a:avLst>
            <a:gd name="adj" fmla="val 125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1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本　庁</a:t>
          </a:r>
        </a:p>
      </xdr:txBody>
    </xdr:sp>
    <xdr:clientData/>
  </xdr:twoCellAnchor>
  <xdr:twoCellAnchor>
    <xdr:from>
      <xdr:col>27</xdr:col>
      <xdr:colOff>442912</xdr:colOff>
      <xdr:row>0</xdr:row>
      <xdr:rowOff>42862</xdr:rowOff>
    </xdr:from>
    <xdr:to>
      <xdr:col>30</xdr:col>
      <xdr:colOff>309562</xdr:colOff>
      <xdr:row>2</xdr:row>
      <xdr:rowOff>204787</xdr:rowOff>
    </xdr:to>
    <xdr:sp macro="" textlink="">
      <xdr:nvSpPr>
        <xdr:cNvPr id="4" name="正方形/長方形 3"/>
        <xdr:cNvSpPr/>
      </xdr:nvSpPr>
      <xdr:spPr>
        <a:xfrm>
          <a:off x="20659725" y="42862"/>
          <a:ext cx="2462212" cy="63817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/>
            <a:t>別添資料２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371475</xdr:colOff>
      <xdr:row>0</xdr:row>
      <xdr:rowOff>61913</xdr:rowOff>
    </xdr:from>
    <xdr:to>
      <xdr:col>29</xdr:col>
      <xdr:colOff>561975</xdr:colOff>
      <xdr:row>2</xdr:row>
      <xdr:rowOff>223838</xdr:rowOff>
    </xdr:to>
    <xdr:sp macro="" textlink="">
      <xdr:nvSpPr>
        <xdr:cNvPr id="3" name="正方形/長方形 2"/>
        <xdr:cNvSpPr/>
      </xdr:nvSpPr>
      <xdr:spPr>
        <a:xfrm>
          <a:off x="18326100" y="61913"/>
          <a:ext cx="2262188" cy="63817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/>
            <a:t>別添資料２</a:t>
          </a:r>
        </a:p>
      </xdr:txBody>
    </xdr:sp>
    <xdr:clientData/>
  </xdr:twoCellAnchor>
  <xdr:twoCellAnchor>
    <xdr:from>
      <xdr:col>1</xdr:col>
      <xdr:colOff>19050</xdr:colOff>
      <xdr:row>4</xdr:row>
      <xdr:rowOff>19050</xdr:rowOff>
    </xdr:from>
    <xdr:to>
      <xdr:col>3</xdr:col>
      <xdr:colOff>42182</xdr:colOff>
      <xdr:row>4</xdr:row>
      <xdr:rowOff>332014</xdr:rowOff>
    </xdr:to>
    <xdr:sp macro="" textlink="">
      <xdr:nvSpPr>
        <xdr:cNvPr id="5" name="AutoShape 1"/>
        <xdr:cNvSpPr>
          <a:spLocks noChangeArrowheads="1"/>
        </xdr:cNvSpPr>
      </xdr:nvSpPr>
      <xdr:spPr bwMode="auto">
        <a:xfrm>
          <a:off x="704850" y="1143000"/>
          <a:ext cx="1394732" cy="312964"/>
        </a:xfrm>
        <a:prstGeom prst="bevel">
          <a:avLst>
            <a:gd name="adj" fmla="val 125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1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本　庁</a:t>
          </a:r>
        </a:p>
      </xdr:txBody>
    </xdr:sp>
    <xdr:clientData/>
  </xdr:twoCellAnchor>
  <xdr:twoCellAnchor>
    <xdr:from>
      <xdr:col>1</xdr:col>
      <xdr:colOff>38100</xdr:colOff>
      <xdr:row>22</xdr:row>
      <xdr:rowOff>0</xdr:rowOff>
    </xdr:from>
    <xdr:to>
      <xdr:col>3</xdr:col>
      <xdr:colOff>61232</xdr:colOff>
      <xdr:row>22</xdr:row>
      <xdr:rowOff>312964</xdr:rowOff>
    </xdr:to>
    <xdr:sp macro="" textlink="">
      <xdr:nvSpPr>
        <xdr:cNvPr id="6" name="AutoShape 1"/>
        <xdr:cNvSpPr>
          <a:spLocks noChangeArrowheads="1"/>
        </xdr:cNvSpPr>
      </xdr:nvSpPr>
      <xdr:spPr bwMode="auto">
        <a:xfrm>
          <a:off x="723900" y="7981950"/>
          <a:ext cx="1394732" cy="312964"/>
        </a:xfrm>
        <a:prstGeom prst="bevel">
          <a:avLst>
            <a:gd name="adj" fmla="val 125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1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本　庁</a:t>
          </a:r>
        </a:p>
      </xdr:txBody>
    </xdr:sp>
    <xdr:clientData/>
  </xdr:twoCellAnchor>
  <xdr:twoCellAnchor>
    <xdr:from>
      <xdr:col>1</xdr:col>
      <xdr:colOff>38100</xdr:colOff>
      <xdr:row>40</xdr:row>
      <xdr:rowOff>38100</xdr:rowOff>
    </xdr:from>
    <xdr:to>
      <xdr:col>3</xdr:col>
      <xdr:colOff>61232</xdr:colOff>
      <xdr:row>40</xdr:row>
      <xdr:rowOff>351064</xdr:rowOff>
    </xdr:to>
    <xdr:sp macro="" textlink="">
      <xdr:nvSpPr>
        <xdr:cNvPr id="7" name="AutoShape 1"/>
        <xdr:cNvSpPr>
          <a:spLocks noChangeArrowheads="1"/>
        </xdr:cNvSpPr>
      </xdr:nvSpPr>
      <xdr:spPr bwMode="auto">
        <a:xfrm>
          <a:off x="723900" y="14878050"/>
          <a:ext cx="1394732" cy="312964"/>
        </a:xfrm>
        <a:prstGeom prst="bevel">
          <a:avLst>
            <a:gd name="adj" fmla="val 125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1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本　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AE59"/>
  <sheetViews>
    <sheetView tabSelected="1" zoomScale="40" zoomScaleNormal="40" workbookViewId="0">
      <selection activeCell="T26" sqref="T26:U27"/>
    </sheetView>
  </sheetViews>
  <sheetFormatPr defaultRowHeight="18.75" x14ac:dyDescent="0.4"/>
  <cols>
    <col min="1" max="1" width="9" style="1"/>
    <col min="2" max="6" width="10.75" style="1" customWidth="1"/>
    <col min="7" max="14" width="9.125" style="1" bestFit="1" customWidth="1"/>
    <col min="15" max="15" width="12.375" style="1" customWidth="1"/>
    <col min="16" max="16" width="11" style="1" customWidth="1"/>
    <col min="17" max="17" width="9.125" style="1" bestFit="1" customWidth="1"/>
    <col min="18" max="18" width="11.625" style="1" customWidth="1"/>
    <col min="19" max="21" width="9.125" style="1" bestFit="1" customWidth="1"/>
    <col min="22" max="22" width="10.75" style="1" customWidth="1"/>
    <col min="23" max="23" width="12.375" style="1" customWidth="1"/>
    <col min="24" max="27" width="9.125" style="1" bestFit="1" customWidth="1"/>
    <col min="28" max="28" width="11.375" style="1" customWidth="1"/>
    <col min="29" max="29" width="9.125" style="1" bestFit="1" customWidth="1"/>
    <col min="30" max="30" width="13.625" style="1" customWidth="1"/>
    <col min="31" max="31" width="12.625" style="1" customWidth="1"/>
    <col min="32" max="16384" width="9" style="1"/>
  </cols>
  <sheetData>
    <row r="4" spans="1:31" ht="24" x14ac:dyDescent="0.5">
      <c r="A4" s="181" t="s">
        <v>68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82"/>
      <c r="AD4" s="182"/>
      <c r="AE4" s="182"/>
    </row>
    <row r="5" spans="1:31" ht="24.75" thickBot="1" x14ac:dyDescent="0.45">
      <c r="A5" s="2"/>
      <c r="B5" s="131" t="s">
        <v>43</v>
      </c>
      <c r="C5" s="131"/>
      <c r="D5" s="131"/>
      <c r="E5" s="131"/>
      <c r="F5" s="131"/>
      <c r="G5" s="131"/>
      <c r="H5" s="131"/>
      <c r="I5" s="131"/>
      <c r="J5" s="131"/>
      <c r="K5" s="132" t="s">
        <v>0</v>
      </c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3"/>
      <c r="W5" s="3"/>
      <c r="X5" s="3"/>
      <c r="Y5" s="3"/>
      <c r="Z5" s="3"/>
      <c r="AA5" s="3"/>
      <c r="AB5" s="3"/>
      <c r="AC5" s="3"/>
      <c r="AD5" s="3"/>
    </row>
    <row r="6" spans="1:31" ht="24.75" thickBot="1" x14ac:dyDescent="0.55000000000000004">
      <c r="A6" s="4"/>
      <c r="B6" s="133" t="s">
        <v>1</v>
      </c>
      <c r="C6" s="134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6" t="s">
        <v>2</v>
      </c>
      <c r="P6" s="137"/>
      <c r="Q6" s="129"/>
      <c r="R6" s="129"/>
      <c r="S6" s="129"/>
      <c r="T6" s="129"/>
      <c r="U6" s="129"/>
      <c r="V6" s="136" t="s">
        <v>3</v>
      </c>
      <c r="W6" s="129"/>
      <c r="X6" s="128" t="s">
        <v>4</v>
      </c>
      <c r="Y6" s="129"/>
      <c r="Z6" s="129"/>
      <c r="AA6" s="129"/>
      <c r="AB6" s="130"/>
      <c r="AC6" s="5"/>
      <c r="AD6" s="6"/>
      <c r="AE6" s="7"/>
    </row>
    <row r="7" spans="1:31" ht="24.75" thickBot="1" x14ac:dyDescent="0.45">
      <c r="A7" s="138" t="s">
        <v>5</v>
      </c>
      <c r="B7" s="140" t="s">
        <v>6</v>
      </c>
      <c r="C7" s="140"/>
      <c r="D7" s="140"/>
      <c r="E7" s="140"/>
      <c r="F7" s="140" t="s">
        <v>7</v>
      </c>
      <c r="G7" s="140"/>
      <c r="H7" s="140"/>
      <c r="I7" s="140"/>
      <c r="J7" s="141" t="s">
        <v>8</v>
      </c>
      <c r="K7" s="141"/>
      <c r="L7" s="141" t="s">
        <v>9</v>
      </c>
      <c r="M7" s="141"/>
      <c r="N7" s="141"/>
      <c r="O7" s="144" t="s">
        <v>10</v>
      </c>
      <c r="P7" s="144"/>
      <c r="Q7" s="144"/>
      <c r="R7" s="144" t="s">
        <v>11</v>
      </c>
      <c r="S7" s="144"/>
      <c r="T7" s="144" t="s">
        <v>12</v>
      </c>
      <c r="U7" s="144"/>
      <c r="V7" s="147" t="s">
        <v>13</v>
      </c>
      <c r="W7" s="144" t="s">
        <v>14</v>
      </c>
      <c r="X7" s="147" t="s">
        <v>15</v>
      </c>
      <c r="Y7" s="149"/>
      <c r="Z7" s="152" t="s">
        <v>16</v>
      </c>
      <c r="AA7" s="153"/>
      <c r="AB7" s="142" t="s">
        <v>17</v>
      </c>
      <c r="AC7" s="144" t="s">
        <v>18</v>
      </c>
      <c r="AD7" s="144" t="s">
        <v>19</v>
      </c>
      <c r="AE7" s="144" t="s">
        <v>41</v>
      </c>
    </row>
    <row r="8" spans="1:31" ht="24.75" thickBot="1" x14ac:dyDescent="0.45">
      <c r="A8" s="139"/>
      <c r="B8" s="141" t="s">
        <v>20</v>
      </c>
      <c r="C8" s="141"/>
      <c r="D8" s="140" t="s">
        <v>40</v>
      </c>
      <c r="E8" s="140"/>
      <c r="F8" s="140" t="s">
        <v>20</v>
      </c>
      <c r="G8" s="140"/>
      <c r="H8" s="140" t="s">
        <v>66</v>
      </c>
      <c r="I8" s="140"/>
      <c r="J8" s="94"/>
      <c r="K8" s="94"/>
      <c r="L8" s="95" t="s">
        <v>22</v>
      </c>
      <c r="M8" s="95" t="s">
        <v>23</v>
      </c>
      <c r="N8" s="95"/>
      <c r="O8" s="145"/>
      <c r="P8" s="145"/>
      <c r="Q8" s="145"/>
      <c r="R8" s="145"/>
      <c r="S8" s="145"/>
      <c r="T8" s="145"/>
      <c r="U8" s="145"/>
      <c r="V8" s="148"/>
      <c r="W8" s="146"/>
      <c r="X8" s="150"/>
      <c r="Y8" s="151"/>
      <c r="Z8" s="148"/>
      <c r="AA8" s="154"/>
      <c r="AB8" s="143"/>
      <c r="AC8" s="145"/>
      <c r="AD8" s="146"/>
      <c r="AE8" s="146"/>
    </row>
    <row r="9" spans="1:31" ht="24.75" thickBot="1" x14ac:dyDescent="0.55000000000000004">
      <c r="A9" s="119"/>
      <c r="B9" s="95" t="s">
        <v>24</v>
      </c>
      <c r="C9" s="111" t="s">
        <v>25</v>
      </c>
      <c r="D9" s="95" t="s">
        <v>24</v>
      </c>
      <c r="E9" s="111" t="s">
        <v>25</v>
      </c>
      <c r="F9" s="95" t="s">
        <v>24</v>
      </c>
      <c r="G9" s="111" t="s">
        <v>25</v>
      </c>
      <c r="H9" s="95" t="s">
        <v>24</v>
      </c>
      <c r="I9" s="111" t="s">
        <v>25</v>
      </c>
      <c r="J9" s="95" t="s">
        <v>24</v>
      </c>
      <c r="K9" s="111" t="s">
        <v>25</v>
      </c>
      <c r="L9" s="95" t="s">
        <v>24</v>
      </c>
      <c r="M9" s="113" t="s">
        <v>24</v>
      </c>
      <c r="N9" s="112" t="s">
        <v>25</v>
      </c>
      <c r="O9" s="113" t="s">
        <v>24</v>
      </c>
      <c r="P9" s="112" t="s">
        <v>25</v>
      </c>
      <c r="Q9" s="123" t="s">
        <v>26</v>
      </c>
      <c r="R9" s="95" t="s">
        <v>24</v>
      </c>
      <c r="S9" s="111" t="s">
        <v>25</v>
      </c>
      <c r="T9" s="95" t="s">
        <v>24</v>
      </c>
      <c r="U9" s="111" t="s">
        <v>25</v>
      </c>
      <c r="V9" s="95" t="s">
        <v>24</v>
      </c>
      <c r="W9" s="95" t="s">
        <v>24</v>
      </c>
      <c r="X9" s="127" t="s">
        <v>24</v>
      </c>
      <c r="Y9" s="112" t="s">
        <v>25</v>
      </c>
      <c r="Z9" s="122" t="s">
        <v>24</v>
      </c>
      <c r="AA9" s="112" t="s">
        <v>25</v>
      </c>
      <c r="AB9" s="115" t="s">
        <v>24</v>
      </c>
      <c r="AC9" s="112" t="s">
        <v>25</v>
      </c>
      <c r="AD9" s="124"/>
      <c r="AE9" s="117"/>
    </row>
    <row r="10" spans="1:31" ht="30" x14ac:dyDescent="0.4">
      <c r="A10" s="125" t="s">
        <v>27</v>
      </c>
      <c r="B10" s="103">
        <v>679</v>
      </c>
      <c r="C10" s="104">
        <v>104</v>
      </c>
      <c r="D10" s="103">
        <v>646</v>
      </c>
      <c r="E10" s="104">
        <v>236</v>
      </c>
      <c r="F10" s="103">
        <v>166</v>
      </c>
      <c r="G10" s="104">
        <v>16</v>
      </c>
      <c r="H10" s="103">
        <v>0</v>
      </c>
      <c r="I10" s="104">
        <v>0</v>
      </c>
      <c r="J10" s="103">
        <v>0</v>
      </c>
      <c r="K10" s="104">
        <v>0</v>
      </c>
      <c r="L10" s="103">
        <v>14</v>
      </c>
      <c r="M10" s="106">
        <v>0</v>
      </c>
      <c r="N10" s="105">
        <v>0</v>
      </c>
      <c r="O10" s="106">
        <v>3430</v>
      </c>
      <c r="P10" s="105">
        <v>194</v>
      </c>
      <c r="Q10" s="106">
        <v>6</v>
      </c>
      <c r="R10" s="103">
        <v>129</v>
      </c>
      <c r="S10" s="104">
        <v>47</v>
      </c>
      <c r="T10" s="103">
        <v>51</v>
      </c>
      <c r="U10" s="104">
        <v>1</v>
      </c>
      <c r="V10" s="103">
        <v>259</v>
      </c>
      <c r="W10" s="103">
        <v>1743</v>
      </c>
      <c r="X10" s="126">
        <v>78</v>
      </c>
      <c r="Y10" s="105">
        <v>12</v>
      </c>
      <c r="Z10" s="126">
        <v>13</v>
      </c>
      <c r="AA10" s="105">
        <v>2</v>
      </c>
      <c r="AB10" s="106">
        <v>123</v>
      </c>
      <c r="AC10" s="105">
        <v>14</v>
      </c>
      <c r="AD10" s="58">
        <v>7337</v>
      </c>
      <c r="AE10" s="59">
        <f>C10+E10+G10+I10+K10+N10+P10+S10+U10+Y10+AA10+AC10</f>
        <v>626</v>
      </c>
    </row>
    <row r="11" spans="1:31" ht="30" x14ac:dyDescent="0.4">
      <c r="A11" s="55" t="s">
        <v>28</v>
      </c>
      <c r="B11" s="56">
        <v>559</v>
      </c>
      <c r="C11" s="53">
        <v>88</v>
      </c>
      <c r="D11" s="56">
        <v>540</v>
      </c>
      <c r="E11" s="53">
        <v>122</v>
      </c>
      <c r="F11" s="56">
        <v>143</v>
      </c>
      <c r="G11" s="53">
        <v>19</v>
      </c>
      <c r="H11" s="56">
        <v>3</v>
      </c>
      <c r="I11" s="53">
        <v>0</v>
      </c>
      <c r="J11" s="56">
        <v>4</v>
      </c>
      <c r="K11" s="53">
        <v>0</v>
      </c>
      <c r="L11" s="56">
        <v>16</v>
      </c>
      <c r="M11" s="54">
        <v>0</v>
      </c>
      <c r="N11" s="57">
        <v>0</v>
      </c>
      <c r="O11" s="54">
        <v>2354</v>
      </c>
      <c r="P11" s="57">
        <v>137</v>
      </c>
      <c r="Q11" s="54">
        <v>5</v>
      </c>
      <c r="R11" s="56">
        <v>150</v>
      </c>
      <c r="S11" s="53">
        <v>38</v>
      </c>
      <c r="T11" s="56">
        <v>25</v>
      </c>
      <c r="U11" s="53">
        <v>1</v>
      </c>
      <c r="V11" s="56">
        <v>234</v>
      </c>
      <c r="W11" s="56">
        <v>1577</v>
      </c>
      <c r="X11" s="71">
        <v>54</v>
      </c>
      <c r="Y11" s="57">
        <v>13</v>
      </c>
      <c r="Z11" s="71">
        <v>11</v>
      </c>
      <c r="AA11" s="57">
        <v>6</v>
      </c>
      <c r="AB11" s="54">
        <v>63</v>
      </c>
      <c r="AC11" s="57">
        <v>15</v>
      </c>
      <c r="AD11" s="58">
        <v>5738</v>
      </c>
      <c r="AE11" s="59">
        <f t="shared" ref="AE11:AE21" si="0">C11+E11+G11+I11+K11+N11+P11+S11+U11+Y11+AA11+AC11</f>
        <v>439</v>
      </c>
    </row>
    <row r="12" spans="1:31" ht="30" x14ac:dyDescent="0.4">
      <c r="A12" s="55" t="s">
        <v>29</v>
      </c>
      <c r="B12" s="56">
        <v>700</v>
      </c>
      <c r="C12" s="53">
        <v>101</v>
      </c>
      <c r="D12" s="56">
        <v>722</v>
      </c>
      <c r="E12" s="53">
        <v>259</v>
      </c>
      <c r="F12" s="56">
        <v>140</v>
      </c>
      <c r="G12" s="53">
        <v>13</v>
      </c>
      <c r="H12" s="56">
        <v>4</v>
      </c>
      <c r="I12" s="53">
        <v>1</v>
      </c>
      <c r="J12" s="56">
        <v>0</v>
      </c>
      <c r="K12" s="53">
        <v>0</v>
      </c>
      <c r="L12" s="56">
        <v>21</v>
      </c>
      <c r="M12" s="54">
        <v>1</v>
      </c>
      <c r="N12" s="57">
        <v>1</v>
      </c>
      <c r="O12" s="54">
        <v>3201</v>
      </c>
      <c r="P12" s="57">
        <v>315</v>
      </c>
      <c r="Q12" s="54">
        <v>1</v>
      </c>
      <c r="R12" s="56">
        <v>168</v>
      </c>
      <c r="S12" s="53">
        <v>61</v>
      </c>
      <c r="T12" s="56">
        <v>82</v>
      </c>
      <c r="U12" s="53">
        <v>0</v>
      </c>
      <c r="V12" s="56">
        <v>261</v>
      </c>
      <c r="W12" s="56">
        <v>1929</v>
      </c>
      <c r="X12" s="71">
        <v>59</v>
      </c>
      <c r="Y12" s="57">
        <v>19</v>
      </c>
      <c r="Z12" s="71">
        <v>9</v>
      </c>
      <c r="AA12" s="57">
        <v>3</v>
      </c>
      <c r="AB12" s="54">
        <v>94</v>
      </c>
      <c r="AC12" s="57">
        <v>12</v>
      </c>
      <c r="AD12" s="58">
        <v>7392</v>
      </c>
      <c r="AE12" s="59">
        <f t="shared" si="0"/>
        <v>785</v>
      </c>
    </row>
    <row r="13" spans="1:31" ht="30" x14ac:dyDescent="0.4">
      <c r="A13" s="55" t="s">
        <v>30</v>
      </c>
      <c r="B13" s="56">
        <v>772</v>
      </c>
      <c r="C13" s="53">
        <v>116</v>
      </c>
      <c r="D13" s="56">
        <v>753</v>
      </c>
      <c r="E13" s="53">
        <v>206</v>
      </c>
      <c r="F13" s="56">
        <v>257</v>
      </c>
      <c r="G13" s="53">
        <v>10</v>
      </c>
      <c r="H13" s="56">
        <v>4</v>
      </c>
      <c r="I13" s="53">
        <v>0</v>
      </c>
      <c r="J13" s="56">
        <v>0</v>
      </c>
      <c r="K13" s="53">
        <v>0</v>
      </c>
      <c r="L13" s="56">
        <v>6</v>
      </c>
      <c r="M13" s="54">
        <v>0</v>
      </c>
      <c r="N13" s="57">
        <v>0</v>
      </c>
      <c r="O13" s="54">
        <v>2780</v>
      </c>
      <c r="P13" s="57">
        <v>253</v>
      </c>
      <c r="Q13" s="54">
        <v>4</v>
      </c>
      <c r="R13" s="56">
        <v>170</v>
      </c>
      <c r="S13" s="53">
        <v>67</v>
      </c>
      <c r="T13" s="56">
        <v>75</v>
      </c>
      <c r="U13" s="53">
        <v>0</v>
      </c>
      <c r="V13" s="56">
        <v>247</v>
      </c>
      <c r="W13" s="56">
        <v>1757</v>
      </c>
      <c r="X13" s="71">
        <v>47</v>
      </c>
      <c r="Y13" s="57">
        <v>4</v>
      </c>
      <c r="Z13" s="71">
        <v>12</v>
      </c>
      <c r="AA13" s="57">
        <v>9</v>
      </c>
      <c r="AB13" s="54">
        <v>91</v>
      </c>
      <c r="AC13" s="57">
        <v>9</v>
      </c>
      <c r="AD13" s="58">
        <v>6975</v>
      </c>
      <c r="AE13" s="59">
        <f t="shared" si="0"/>
        <v>674</v>
      </c>
    </row>
    <row r="14" spans="1:31" ht="30" x14ac:dyDescent="0.4">
      <c r="A14" s="55" t="s">
        <v>31</v>
      </c>
      <c r="B14" s="56">
        <v>668</v>
      </c>
      <c r="C14" s="53">
        <v>121</v>
      </c>
      <c r="D14" s="56">
        <v>630</v>
      </c>
      <c r="E14" s="53">
        <v>223</v>
      </c>
      <c r="F14" s="56">
        <v>335</v>
      </c>
      <c r="G14" s="53">
        <v>19</v>
      </c>
      <c r="H14" s="56">
        <v>5</v>
      </c>
      <c r="I14" s="53">
        <v>0</v>
      </c>
      <c r="J14" s="56">
        <v>2</v>
      </c>
      <c r="K14" s="53">
        <v>0</v>
      </c>
      <c r="L14" s="56">
        <v>7</v>
      </c>
      <c r="M14" s="54">
        <v>0</v>
      </c>
      <c r="N14" s="57">
        <v>0</v>
      </c>
      <c r="O14" s="54">
        <v>2488</v>
      </c>
      <c r="P14" s="57">
        <v>233</v>
      </c>
      <c r="Q14" s="54">
        <v>2</v>
      </c>
      <c r="R14" s="56">
        <v>116</v>
      </c>
      <c r="S14" s="53">
        <v>45</v>
      </c>
      <c r="T14" s="56">
        <v>43</v>
      </c>
      <c r="U14" s="53">
        <v>0</v>
      </c>
      <c r="V14" s="56">
        <v>268</v>
      </c>
      <c r="W14" s="56">
        <v>1557</v>
      </c>
      <c r="X14" s="71">
        <v>40</v>
      </c>
      <c r="Y14" s="57">
        <v>10</v>
      </c>
      <c r="Z14" s="71">
        <v>8</v>
      </c>
      <c r="AA14" s="57">
        <v>4</v>
      </c>
      <c r="AB14" s="54">
        <v>99</v>
      </c>
      <c r="AC14" s="57">
        <v>10</v>
      </c>
      <c r="AD14" s="58">
        <v>6268</v>
      </c>
      <c r="AE14" s="59">
        <f t="shared" si="0"/>
        <v>665</v>
      </c>
    </row>
    <row r="15" spans="1:31" ht="30" x14ac:dyDescent="0.4">
      <c r="A15" s="55" t="s">
        <v>32</v>
      </c>
      <c r="B15" s="56">
        <v>609</v>
      </c>
      <c r="C15" s="53">
        <v>98</v>
      </c>
      <c r="D15" s="56">
        <v>550</v>
      </c>
      <c r="E15" s="53">
        <v>195</v>
      </c>
      <c r="F15" s="56">
        <v>138</v>
      </c>
      <c r="G15" s="53">
        <v>9</v>
      </c>
      <c r="H15" s="56">
        <v>4</v>
      </c>
      <c r="I15" s="53">
        <v>1</v>
      </c>
      <c r="J15" s="56">
        <v>1</v>
      </c>
      <c r="K15" s="53">
        <v>1</v>
      </c>
      <c r="L15" s="56">
        <v>13</v>
      </c>
      <c r="M15" s="54">
        <v>0</v>
      </c>
      <c r="N15" s="57">
        <v>0</v>
      </c>
      <c r="O15" s="54">
        <v>2785</v>
      </c>
      <c r="P15" s="57">
        <v>246</v>
      </c>
      <c r="Q15" s="54">
        <v>4</v>
      </c>
      <c r="R15" s="56">
        <v>153</v>
      </c>
      <c r="S15" s="53">
        <v>53</v>
      </c>
      <c r="T15" s="56">
        <v>39</v>
      </c>
      <c r="U15" s="53">
        <v>0</v>
      </c>
      <c r="V15" s="56">
        <v>246</v>
      </c>
      <c r="W15" s="56">
        <v>1522</v>
      </c>
      <c r="X15" s="71">
        <v>57</v>
      </c>
      <c r="Y15" s="57">
        <v>14</v>
      </c>
      <c r="Z15" s="71">
        <v>10</v>
      </c>
      <c r="AA15" s="57">
        <v>2</v>
      </c>
      <c r="AB15" s="54">
        <v>76</v>
      </c>
      <c r="AC15" s="57">
        <v>6</v>
      </c>
      <c r="AD15" s="58">
        <v>6207</v>
      </c>
      <c r="AE15" s="59">
        <f t="shared" si="0"/>
        <v>625</v>
      </c>
    </row>
    <row r="16" spans="1:31" ht="30" x14ac:dyDescent="0.4">
      <c r="A16" s="55" t="s">
        <v>33</v>
      </c>
      <c r="B16" s="56">
        <v>738</v>
      </c>
      <c r="C16" s="53">
        <v>115</v>
      </c>
      <c r="D16" s="56">
        <v>651</v>
      </c>
      <c r="E16" s="53">
        <v>190</v>
      </c>
      <c r="F16" s="56">
        <v>208</v>
      </c>
      <c r="G16" s="53">
        <v>25</v>
      </c>
      <c r="H16" s="56">
        <v>8</v>
      </c>
      <c r="I16" s="53">
        <v>0</v>
      </c>
      <c r="J16" s="56">
        <v>2</v>
      </c>
      <c r="K16" s="53">
        <v>0</v>
      </c>
      <c r="L16" s="56">
        <v>12</v>
      </c>
      <c r="M16" s="54">
        <v>2</v>
      </c>
      <c r="N16" s="57">
        <v>0</v>
      </c>
      <c r="O16" s="54">
        <v>2918</v>
      </c>
      <c r="P16" s="57">
        <v>318</v>
      </c>
      <c r="Q16" s="54">
        <v>6</v>
      </c>
      <c r="R16" s="56">
        <v>191</v>
      </c>
      <c r="S16" s="53">
        <v>57</v>
      </c>
      <c r="T16" s="56">
        <v>58</v>
      </c>
      <c r="U16" s="53">
        <v>0</v>
      </c>
      <c r="V16" s="56">
        <v>245</v>
      </c>
      <c r="W16" s="56">
        <v>1652</v>
      </c>
      <c r="X16" s="71">
        <v>74</v>
      </c>
      <c r="Y16" s="57">
        <v>9</v>
      </c>
      <c r="Z16" s="71">
        <v>14</v>
      </c>
      <c r="AA16" s="57">
        <v>12</v>
      </c>
      <c r="AB16" s="54">
        <v>94</v>
      </c>
      <c r="AC16" s="57">
        <v>10</v>
      </c>
      <c r="AD16" s="58">
        <v>6873</v>
      </c>
      <c r="AE16" s="59">
        <f t="shared" si="0"/>
        <v>736</v>
      </c>
    </row>
    <row r="17" spans="1:31" ht="30" x14ac:dyDescent="0.4">
      <c r="A17" s="55" t="s">
        <v>34</v>
      </c>
      <c r="B17" s="56">
        <v>636</v>
      </c>
      <c r="C17" s="53">
        <v>85</v>
      </c>
      <c r="D17" s="56">
        <v>606</v>
      </c>
      <c r="E17" s="53">
        <v>206</v>
      </c>
      <c r="F17" s="56">
        <v>176</v>
      </c>
      <c r="G17" s="53">
        <v>21</v>
      </c>
      <c r="H17" s="56">
        <v>8</v>
      </c>
      <c r="I17" s="53">
        <v>2</v>
      </c>
      <c r="J17" s="56">
        <v>0</v>
      </c>
      <c r="K17" s="53">
        <v>0</v>
      </c>
      <c r="L17" s="56">
        <v>28</v>
      </c>
      <c r="M17" s="54">
        <v>2</v>
      </c>
      <c r="N17" s="57">
        <v>0</v>
      </c>
      <c r="O17" s="54">
        <v>2806</v>
      </c>
      <c r="P17" s="57">
        <v>513</v>
      </c>
      <c r="Q17" s="54">
        <v>1</v>
      </c>
      <c r="R17" s="56">
        <v>149</v>
      </c>
      <c r="S17" s="53">
        <v>47</v>
      </c>
      <c r="T17" s="56">
        <v>43</v>
      </c>
      <c r="U17" s="53">
        <v>1</v>
      </c>
      <c r="V17" s="56">
        <v>224</v>
      </c>
      <c r="W17" s="56">
        <v>1483</v>
      </c>
      <c r="X17" s="71">
        <v>45</v>
      </c>
      <c r="Y17" s="57">
        <v>12</v>
      </c>
      <c r="Z17" s="71">
        <v>7</v>
      </c>
      <c r="AA17" s="57">
        <v>4</v>
      </c>
      <c r="AB17" s="54">
        <v>79</v>
      </c>
      <c r="AC17" s="57">
        <v>14</v>
      </c>
      <c r="AD17" s="58">
        <v>6293</v>
      </c>
      <c r="AE17" s="59">
        <f t="shared" si="0"/>
        <v>905</v>
      </c>
    </row>
    <row r="18" spans="1:31" ht="30" x14ac:dyDescent="0.4">
      <c r="A18" s="55" t="s">
        <v>35</v>
      </c>
      <c r="B18" s="56">
        <v>615</v>
      </c>
      <c r="C18" s="53">
        <v>125</v>
      </c>
      <c r="D18" s="56">
        <v>709</v>
      </c>
      <c r="E18" s="53">
        <v>272</v>
      </c>
      <c r="F18" s="56">
        <v>133</v>
      </c>
      <c r="G18" s="53">
        <v>19</v>
      </c>
      <c r="H18" s="56">
        <v>6</v>
      </c>
      <c r="I18" s="53">
        <v>1</v>
      </c>
      <c r="J18" s="56">
        <v>3</v>
      </c>
      <c r="K18" s="53">
        <v>0</v>
      </c>
      <c r="L18" s="56">
        <v>29</v>
      </c>
      <c r="M18" s="54">
        <v>4</v>
      </c>
      <c r="N18" s="57">
        <v>2</v>
      </c>
      <c r="O18" s="54">
        <v>2548</v>
      </c>
      <c r="P18" s="57">
        <v>242</v>
      </c>
      <c r="Q18" s="54">
        <v>5</v>
      </c>
      <c r="R18" s="56">
        <v>152</v>
      </c>
      <c r="S18" s="53">
        <v>69</v>
      </c>
      <c r="T18" s="56">
        <v>106</v>
      </c>
      <c r="U18" s="53">
        <v>27</v>
      </c>
      <c r="V18" s="56">
        <v>197</v>
      </c>
      <c r="W18" s="56">
        <v>1344</v>
      </c>
      <c r="X18" s="71">
        <v>38</v>
      </c>
      <c r="Y18" s="57">
        <v>12</v>
      </c>
      <c r="Z18" s="71">
        <v>11</v>
      </c>
      <c r="AA18" s="57">
        <v>3</v>
      </c>
      <c r="AB18" s="54">
        <v>70</v>
      </c>
      <c r="AC18" s="57">
        <v>9</v>
      </c>
      <c r="AD18" s="58">
        <v>5970</v>
      </c>
      <c r="AE18" s="59">
        <f t="shared" si="0"/>
        <v>781</v>
      </c>
    </row>
    <row r="19" spans="1:31" ht="30" x14ac:dyDescent="0.4">
      <c r="A19" s="55" t="s">
        <v>36</v>
      </c>
      <c r="B19" s="56">
        <v>643</v>
      </c>
      <c r="C19" s="53">
        <v>113</v>
      </c>
      <c r="D19" s="56">
        <v>573</v>
      </c>
      <c r="E19" s="53">
        <v>183</v>
      </c>
      <c r="F19" s="56">
        <v>185</v>
      </c>
      <c r="G19" s="53">
        <v>15</v>
      </c>
      <c r="H19" s="56">
        <v>5</v>
      </c>
      <c r="I19" s="53">
        <v>2</v>
      </c>
      <c r="J19" s="56">
        <v>2</v>
      </c>
      <c r="K19" s="53">
        <v>1</v>
      </c>
      <c r="L19" s="56">
        <v>9</v>
      </c>
      <c r="M19" s="54">
        <v>2</v>
      </c>
      <c r="N19" s="57">
        <v>1</v>
      </c>
      <c r="O19" s="54">
        <v>2358</v>
      </c>
      <c r="P19" s="57">
        <v>194</v>
      </c>
      <c r="Q19" s="54">
        <v>5</v>
      </c>
      <c r="R19" s="56">
        <v>137</v>
      </c>
      <c r="S19" s="53">
        <v>56</v>
      </c>
      <c r="T19" s="56">
        <v>48</v>
      </c>
      <c r="U19" s="53">
        <v>1</v>
      </c>
      <c r="V19" s="56">
        <v>234</v>
      </c>
      <c r="W19" s="56">
        <v>1403</v>
      </c>
      <c r="X19" s="71">
        <v>48</v>
      </c>
      <c r="Y19" s="57">
        <v>10</v>
      </c>
      <c r="Z19" s="71">
        <v>8</v>
      </c>
      <c r="AA19" s="57">
        <v>4</v>
      </c>
      <c r="AB19" s="54">
        <v>58</v>
      </c>
      <c r="AC19" s="57">
        <v>17</v>
      </c>
      <c r="AD19" s="58">
        <v>5718</v>
      </c>
      <c r="AE19" s="59">
        <f t="shared" si="0"/>
        <v>597</v>
      </c>
    </row>
    <row r="20" spans="1:31" ht="30" x14ac:dyDescent="0.4">
      <c r="A20" s="55" t="s">
        <v>37</v>
      </c>
      <c r="B20" s="56">
        <v>644</v>
      </c>
      <c r="C20" s="53">
        <v>131</v>
      </c>
      <c r="D20" s="56">
        <v>648</v>
      </c>
      <c r="E20" s="53">
        <v>261</v>
      </c>
      <c r="F20" s="56">
        <v>133</v>
      </c>
      <c r="G20" s="53">
        <v>17</v>
      </c>
      <c r="H20" s="56">
        <v>8</v>
      </c>
      <c r="I20" s="53">
        <v>6</v>
      </c>
      <c r="J20" s="56">
        <v>0</v>
      </c>
      <c r="K20" s="53">
        <v>0</v>
      </c>
      <c r="L20" s="56">
        <v>14</v>
      </c>
      <c r="M20" s="54">
        <v>2</v>
      </c>
      <c r="N20" s="57">
        <v>1</v>
      </c>
      <c r="O20" s="54">
        <v>2667</v>
      </c>
      <c r="P20" s="57">
        <v>191</v>
      </c>
      <c r="Q20" s="54">
        <v>8</v>
      </c>
      <c r="R20" s="56">
        <v>151</v>
      </c>
      <c r="S20" s="53">
        <v>56</v>
      </c>
      <c r="T20" s="56">
        <v>42</v>
      </c>
      <c r="U20" s="53">
        <v>0</v>
      </c>
      <c r="V20" s="56">
        <v>214</v>
      </c>
      <c r="W20" s="56">
        <v>1594</v>
      </c>
      <c r="X20" s="71">
        <v>61</v>
      </c>
      <c r="Y20" s="57">
        <v>9</v>
      </c>
      <c r="Z20" s="71">
        <v>16</v>
      </c>
      <c r="AA20" s="57">
        <v>2</v>
      </c>
      <c r="AB20" s="54">
        <v>60</v>
      </c>
      <c r="AC20" s="57">
        <v>12</v>
      </c>
      <c r="AD20" s="58">
        <v>6262</v>
      </c>
      <c r="AE20" s="59">
        <f t="shared" si="0"/>
        <v>686</v>
      </c>
    </row>
    <row r="21" spans="1:31" ht="30.75" thickBot="1" x14ac:dyDescent="0.45">
      <c r="A21" s="64" t="s">
        <v>38</v>
      </c>
      <c r="B21" s="65">
        <v>815</v>
      </c>
      <c r="C21" s="66">
        <v>115</v>
      </c>
      <c r="D21" s="65">
        <v>711</v>
      </c>
      <c r="E21" s="66">
        <v>275</v>
      </c>
      <c r="F21" s="65">
        <v>210</v>
      </c>
      <c r="G21" s="66">
        <v>28</v>
      </c>
      <c r="H21" s="65">
        <v>10</v>
      </c>
      <c r="I21" s="66">
        <v>2</v>
      </c>
      <c r="J21" s="65">
        <v>0</v>
      </c>
      <c r="K21" s="66">
        <v>0</v>
      </c>
      <c r="L21" s="65">
        <v>26</v>
      </c>
      <c r="M21" s="67">
        <v>6</v>
      </c>
      <c r="N21" s="68">
        <v>0</v>
      </c>
      <c r="O21" s="67">
        <v>4713</v>
      </c>
      <c r="P21" s="68">
        <v>226</v>
      </c>
      <c r="Q21" s="67">
        <v>2</v>
      </c>
      <c r="R21" s="65">
        <v>180</v>
      </c>
      <c r="S21" s="66">
        <v>65</v>
      </c>
      <c r="T21" s="65">
        <v>173</v>
      </c>
      <c r="U21" s="66">
        <v>0</v>
      </c>
      <c r="V21" s="65">
        <v>392</v>
      </c>
      <c r="W21" s="65">
        <v>2383</v>
      </c>
      <c r="X21" s="72">
        <v>51</v>
      </c>
      <c r="Y21" s="68">
        <v>18</v>
      </c>
      <c r="Z21" s="72">
        <v>17</v>
      </c>
      <c r="AA21" s="68">
        <v>6</v>
      </c>
      <c r="AB21" s="67">
        <v>105</v>
      </c>
      <c r="AC21" s="68">
        <v>21</v>
      </c>
      <c r="AD21" s="69">
        <v>9794</v>
      </c>
      <c r="AE21" s="70">
        <f t="shared" si="0"/>
        <v>756</v>
      </c>
    </row>
    <row r="22" spans="1:31" ht="30.75" thickBot="1" x14ac:dyDescent="0.65">
      <c r="A22" s="60" t="s">
        <v>71</v>
      </c>
      <c r="B22" s="61">
        <f>SUM(B10:B21)</f>
        <v>8078</v>
      </c>
      <c r="C22" s="62">
        <f t="shared" ref="C22:AC22" si="1">SUM(C10:C21)</f>
        <v>1312</v>
      </c>
      <c r="D22" s="61">
        <f t="shared" si="1"/>
        <v>7739</v>
      </c>
      <c r="E22" s="62">
        <f t="shared" si="1"/>
        <v>2628</v>
      </c>
      <c r="F22" s="61">
        <f t="shared" si="1"/>
        <v>2224</v>
      </c>
      <c r="G22" s="62">
        <f t="shared" si="1"/>
        <v>211</v>
      </c>
      <c r="H22" s="61">
        <f t="shared" si="1"/>
        <v>65</v>
      </c>
      <c r="I22" s="62">
        <f t="shared" si="1"/>
        <v>15</v>
      </c>
      <c r="J22" s="61">
        <f t="shared" si="1"/>
        <v>14</v>
      </c>
      <c r="K22" s="62">
        <f t="shared" si="1"/>
        <v>2</v>
      </c>
      <c r="L22" s="61">
        <f t="shared" si="1"/>
        <v>195</v>
      </c>
      <c r="M22" s="62">
        <f t="shared" si="1"/>
        <v>19</v>
      </c>
      <c r="N22" s="61">
        <f t="shared" si="1"/>
        <v>5</v>
      </c>
      <c r="O22" s="62">
        <f t="shared" si="1"/>
        <v>35048</v>
      </c>
      <c r="P22" s="61">
        <f t="shared" si="1"/>
        <v>3062</v>
      </c>
      <c r="Q22" s="62">
        <f t="shared" si="1"/>
        <v>49</v>
      </c>
      <c r="R22" s="61">
        <f t="shared" si="1"/>
        <v>1846</v>
      </c>
      <c r="S22" s="62">
        <f t="shared" si="1"/>
        <v>661</v>
      </c>
      <c r="T22" s="61">
        <f t="shared" si="1"/>
        <v>785</v>
      </c>
      <c r="U22" s="62">
        <f t="shared" si="1"/>
        <v>31</v>
      </c>
      <c r="V22" s="61">
        <f t="shared" si="1"/>
        <v>3021</v>
      </c>
      <c r="W22" s="61">
        <f t="shared" si="1"/>
        <v>19944</v>
      </c>
      <c r="X22" s="73">
        <f t="shared" si="1"/>
        <v>652</v>
      </c>
      <c r="Y22" s="61">
        <f t="shared" si="1"/>
        <v>142</v>
      </c>
      <c r="Z22" s="73">
        <f t="shared" si="1"/>
        <v>136</v>
      </c>
      <c r="AA22" s="61">
        <f t="shared" si="1"/>
        <v>57</v>
      </c>
      <c r="AB22" s="62">
        <f t="shared" si="1"/>
        <v>1012</v>
      </c>
      <c r="AC22" s="61">
        <f t="shared" si="1"/>
        <v>149</v>
      </c>
      <c r="AD22" s="63">
        <f>SUM(AD10:AD21)</f>
        <v>80827</v>
      </c>
      <c r="AE22" s="63">
        <f>SUM(AE10:AE21)</f>
        <v>8275</v>
      </c>
    </row>
    <row r="24" spans="1:31" ht="24.75" thickBot="1" x14ac:dyDescent="0.55000000000000004">
      <c r="A24" s="10"/>
      <c r="B24" s="131" t="s">
        <v>39</v>
      </c>
      <c r="C24" s="131"/>
      <c r="D24" s="131"/>
      <c r="E24" s="131"/>
      <c r="F24" s="131"/>
      <c r="G24" s="131"/>
      <c r="H24" s="131"/>
      <c r="I24" s="131"/>
      <c r="J24" s="131"/>
      <c r="K24" s="132" t="s">
        <v>0</v>
      </c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1"/>
      <c r="W24" s="11"/>
      <c r="X24" s="11"/>
      <c r="Y24" s="11"/>
      <c r="Z24" s="11"/>
      <c r="AA24" s="11"/>
      <c r="AB24" s="11"/>
      <c r="AC24" s="11"/>
      <c r="AD24" s="11"/>
      <c r="AE24" s="8"/>
    </row>
    <row r="25" spans="1:31" ht="24.75" thickBot="1" x14ac:dyDescent="0.55000000000000004">
      <c r="A25" s="4"/>
      <c r="B25" s="133" t="s">
        <v>1</v>
      </c>
      <c r="C25" s="134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6" t="s">
        <v>2</v>
      </c>
      <c r="P25" s="137"/>
      <c r="Q25" s="129"/>
      <c r="R25" s="129"/>
      <c r="S25" s="129"/>
      <c r="T25" s="129"/>
      <c r="U25" s="129"/>
      <c r="V25" s="136" t="s">
        <v>3</v>
      </c>
      <c r="W25" s="129"/>
      <c r="X25" s="128" t="s">
        <v>4</v>
      </c>
      <c r="Y25" s="129"/>
      <c r="Z25" s="129"/>
      <c r="AA25" s="129"/>
      <c r="AB25" s="130"/>
      <c r="AC25" s="5"/>
      <c r="AD25" s="6"/>
      <c r="AE25" s="7"/>
    </row>
    <row r="26" spans="1:31" ht="24.75" thickBot="1" x14ac:dyDescent="0.45">
      <c r="A26" s="138" t="s">
        <v>5</v>
      </c>
      <c r="B26" s="140" t="s">
        <v>6</v>
      </c>
      <c r="C26" s="140"/>
      <c r="D26" s="140"/>
      <c r="E26" s="140"/>
      <c r="F26" s="140" t="s">
        <v>7</v>
      </c>
      <c r="G26" s="140"/>
      <c r="H26" s="140"/>
      <c r="I26" s="140"/>
      <c r="J26" s="141" t="s">
        <v>8</v>
      </c>
      <c r="K26" s="141"/>
      <c r="L26" s="141" t="s">
        <v>9</v>
      </c>
      <c r="M26" s="141"/>
      <c r="N26" s="141"/>
      <c r="O26" s="141" t="s">
        <v>10</v>
      </c>
      <c r="P26" s="141"/>
      <c r="Q26" s="141"/>
      <c r="R26" s="141" t="s">
        <v>11</v>
      </c>
      <c r="S26" s="141"/>
      <c r="T26" s="141" t="s">
        <v>12</v>
      </c>
      <c r="U26" s="141"/>
      <c r="V26" s="141" t="s">
        <v>13</v>
      </c>
      <c r="W26" s="141" t="s">
        <v>14</v>
      </c>
      <c r="X26" s="141" t="s">
        <v>15</v>
      </c>
      <c r="Y26" s="141"/>
      <c r="Z26" s="140" t="s">
        <v>16</v>
      </c>
      <c r="AA26" s="140"/>
      <c r="AB26" s="141" t="s">
        <v>17</v>
      </c>
      <c r="AC26" s="141" t="s">
        <v>18</v>
      </c>
      <c r="AD26" s="141" t="s">
        <v>19</v>
      </c>
      <c r="AE26" s="141" t="s">
        <v>41</v>
      </c>
    </row>
    <row r="27" spans="1:31" ht="24.75" thickBot="1" x14ac:dyDescent="0.45">
      <c r="A27" s="139"/>
      <c r="B27" s="141" t="s">
        <v>20</v>
      </c>
      <c r="C27" s="141"/>
      <c r="D27" s="140" t="s">
        <v>40</v>
      </c>
      <c r="E27" s="140"/>
      <c r="F27" s="140" t="s">
        <v>20</v>
      </c>
      <c r="G27" s="140"/>
      <c r="H27" s="140" t="s">
        <v>40</v>
      </c>
      <c r="I27" s="140"/>
      <c r="J27" s="94"/>
      <c r="K27" s="94"/>
      <c r="L27" s="95" t="s">
        <v>22</v>
      </c>
      <c r="M27" s="95" t="s">
        <v>23</v>
      </c>
      <c r="N27" s="95"/>
      <c r="O27" s="141"/>
      <c r="P27" s="141"/>
      <c r="Q27" s="141"/>
      <c r="R27" s="141"/>
      <c r="S27" s="141"/>
      <c r="T27" s="141"/>
      <c r="U27" s="141"/>
      <c r="V27" s="140"/>
      <c r="W27" s="140"/>
      <c r="X27" s="141"/>
      <c r="Y27" s="141"/>
      <c r="Z27" s="140"/>
      <c r="AA27" s="140"/>
      <c r="AB27" s="140"/>
      <c r="AC27" s="141"/>
      <c r="AD27" s="140"/>
      <c r="AE27" s="140"/>
    </row>
    <row r="28" spans="1:31" ht="24.75" thickBot="1" x14ac:dyDescent="0.55000000000000004">
      <c r="A28" s="122"/>
      <c r="B28" s="95" t="s">
        <v>24</v>
      </c>
      <c r="C28" s="111" t="s">
        <v>25</v>
      </c>
      <c r="D28" s="95" t="s">
        <v>24</v>
      </c>
      <c r="E28" s="111" t="s">
        <v>25</v>
      </c>
      <c r="F28" s="95" t="s">
        <v>24</v>
      </c>
      <c r="G28" s="111" t="s">
        <v>25</v>
      </c>
      <c r="H28" s="95" t="s">
        <v>24</v>
      </c>
      <c r="I28" s="111" t="s">
        <v>25</v>
      </c>
      <c r="J28" s="95" t="s">
        <v>24</v>
      </c>
      <c r="K28" s="111" t="s">
        <v>25</v>
      </c>
      <c r="L28" s="95" t="s">
        <v>24</v>
      </c>
      <c r="M28" s="113" t="s">
        <v>24</v>
      </c>
      <c r="N28" s="112" t="s">
        <v>25</v>
      </c>
      <c r="O28" s="113" t="s">
        <v>24</v>
      </c>
      <c r="P28" s="112" t="s">
        <v>25</v>
      </c>
      <c r="Q28" s="123" t="s">
        <v>26</v>
      </c>
      <c r="R28" s="95" t="s">
        <v>24</v>
      </c>
      <c r="S28" s="111" t="s">
        <v>25</v>
      </c>
      <c r="T28" s="95" t="s">
        <v>24</v>
      </c>
      <c r="U28" s="111" t="s">
        <v>25</v>
      </c>
      <c r="V28" s="95" t="s">
        <v>24</v>
      </c>
      <c r="W28" s="113" t="s">
        <v>24</v>
      </c>
      <c r="X28" s="95" t="s">
        <v>24</v>
      </c>
      <c r="Y28" s="112" t="s">
        <v>25</v>
      </c>
      <c r="Z28" s="119" t="s">
        <v>24</v>
      </c>
      <c r="AA28" s="112" t="s">
        <v>25</v>
      </c>
      <c r="AB28" s="122" t="s">
        <v>24</v>
      </c>
      <c r="AC28" s="112" t="s">
        <v>25</v>
      </c>
      <c r="AD28" s="124"/>
      <c r="AE28" s="117"/>
    </row>
    <row r="29" spans="1:31" ht="30" x14ac:dyDescent="0.4">
      <c r="A29" s="120" t="s">
        <v>27</v>
      </c>
      <c r="B29" s="107">
        <v>699</v>
      </c>
      <c r="C29" s="108">
        <v>120</v>
      </c>
      <c r="D29" s="107">
        <v>751</v>
      </c>
      <c r="E29" s="108">
        <v>263</v>
      </c>
      <c r="F29" s="107">
        <v>149</v>
      </c>
      <c r="G29" s="108">
        <v>11</v>
      </c>
      <c r="H29" s="107">
        <v>4</v>
      </c>
      <c r="I29" s="108">
        <v>0</v>
      </c>
      <c r="J29" s="107">
        <v>0</v>
      </c>
      <c r="K29" s="108">
        <v>0</v>
      </c>
      <c r="L29" s="107">
        <v>27</v>
      </c>
      <c r="M29" s="109">
        <v>2</v>
      </c>
      <c r="N29" s="110">
        <v>0</v>
      </c>
      <c r="O29" s="109">
        <v>3318</v>
      </c>
      <c r="P29" s="110">
        <v>239</v>
      </c>
      <c r="Q29" s="109">
        <v>9</v>
      </c>
      <c r="R29" s="107">
        <v>178</v>
      </c>
      <c r="S29" s="108">
        <v>66</v>
      </c>
      <c r="T29" s="107">
        <v>71</v>
      </c>
      <c r="U29" s="108">
        <v>0</v>
      </c>
      <c r="V29" s="107">
        <v>286</v>
      </c>
      <c r="W29" s="109">
        <v>1570</v>
      </c>
      <c r="X29" s="107">
        <v>59</v>
      </c>
      <c r="Y29" s="110">
        <v>12</v>
      </c>
      <c r="Z29" s="107">
        <v>20</v>
      </c>
      <c r="AA29" s="110">
        <v>12</v>
      </c>
      <c r="AB29" s="121">
        <v>121</v>
      </c>
      <c r="AC29" s="110">
        <v>22</v>
      </c>
      <c r="AD29" s="58">
        <v>7286</v>
      </c>
      <c r="AE29" s="59">
        <f>C29+E29+G29+I29+K29+N29+P29+S29+U29+Y29+AA29+AC29</f>
        <v>745</v>
      </c>
    </row>
    <row r="30" spans="1:31" ht="30" x14ac:dyDescent="0.4">
      <c r="A30" s="74" t="s">
        <v>28</v>
      </c>
      <c r="B30" s="77">
        <v>567</v>
      </c>
      <c r="C30" s="76">
        <v>101</v>
      </c>
      <c r="D30" s="77">
        <v>558</v>
      </c>
      <c r="E30" s="76">
        <v>188</v>
      </c>
      <c r="F30" s="77">
        <v>113</v>
      </c>
      <c r="G30" s="76">
        <v>19</v>
      </c>
      <c r="H30" s="77">
        <v>6</v>
      </c>
      <c r="I30" s="76">
        <v>1</v>
      </c>
      <c r="J30" s="77">
        <v>0</v>
      </c>
      <c r="K30" s="76">
        <v>0</v>
      </c>
      <c r="L30" s="77">
        <v>21</v>
      </c>
      <c r="M30" s="78">
        <v>3</v>
      </c>
      <c r="N30" s="79">
        <v>0</v>
      </c>
      <c r="O30" s="78">
        <v>2451</v>
      </c>
      <c r="P30" s="79">
        <v>168</v>
      </c>
      <c r="Q30" s="78">
        <v>5</v>
      </c>
      <c r="R30" s="77">
        <v>137</v>
      </c>
      <c r="S30" s="76">
        <v>48</v>
      </c>
      <c r="T30" s="77">
        <v>68</v>
      </c>
      <c r="U30" s="76">
        <v>0</v>
      </c>
      <c r="V30" s="77">
        <v>214</v>
      </c>
      <c r="W30" s="78">
        <v>1420</v>
      </c>
      <c r="X30" s="77">
        <v>52</v>
      </c>
      <c r="Y30" s="79">
        <v>14</v>
      </c>
      <c r="Z30" s="77">
        <v>15</v>
      </c>
      <c r="AA30" s="79">
        <v>5</v>
      </c>
      <c r="AB30" s="80">
        <v>86</v>
      </c>
      <c r="AC30" s="79">
        <v>15</v>
      </c>
      <c r="AD30" s="58">
        <v>5731</v>
      </c>
      <c r="AE30" s="59">
        <f t="shared" ref="AE30:AE40" si="2">C30+E30+G30+I30+K30+N30+P30+S30+U30+Y30+AA30+AC30</f>
        <v>559</v>
      </c>
    </row>
    <row r="31" spans="1:31" ht="30" x14ac:dyDescent="0.4">
      <c r="A31" s="74" t="s">
        <v>29</v>
      </c>
      <c r="B31" s="77">
        <v>680</v>
      </c>
      <c r="C31" s="76">
        <v>109</v>
      </c>
      <c r="D31" s="77">
        <v>731</v>
      </c>
      <c r="E31" s="76">
        <v>289</v>
      </c>
      <c r="F31" s="77">
        <v>133</v>
      </c>
      <c r="G31" s="76">
        <v>17</v>
      </c>
      <c r="H31" s="77">
        <v>1</v>
      </c>
      <c r="I31" s="76">
        <v>1</v>
      </c>
      <c r="J31" s="77">
        <v>3</v>
      </c>
      <c r="K31" s="76">
        <v>1</v>
      </c>
      <c r="L31" s="77">
        <v>17</v>
      </c>
      <c r="M31" s="78">
        <v>4</v>
      </c>
      <c r="N31" s="79">
        <v>0</v>
      </c>
      <c r="O31" s="78">
        <v>3490</v>
      </c>
      <c r="P31" s="79">
        <v>262</v>
      </c>
      <c r="Q31" s="78">
        <v>8</v>
      </c>
      <c r="R31" s="77">
        <v>175</v>
      </c>
      <c r="S31" s="76">
        <v>68</v>
      </c>
      <c r="T31" s="77">
        <v>110</v>
      </c>
      <c r="U31" s="76">
        <v>0</v>
      </c>
      <c r="V31" s="77">
        <v>315</v>
      </c>
      <c r="W31" s="78">
        <v>1828</v>
      </c>
      <c r="X31" s="77">
        <v>62</v>
      </c>
      <c r="Y31" s="79">
        <v>14</v>
      </c>
      <c r="Z31" s="77">
        <v>14</v>
      </c>
      <c r="AA31" s="79">
        <v>6</v>
      </c>
      <c r="AB31" s="80">
        <v>104</v>
      </c>
      <c r="AC31" s="79">
        <v>5</v>
      </c>
      <c r="AD31" s="58">
        <v>7680</v>
      </c>
      <c r="AE31" s="59">
        <f t="shared" si="2"/>
        <v>772</v>
      </c>
    </row>
    <row r="32" spans="1:31" ht="30" x14ac:dyDescent="0.4">
      <c r="A32" s="74" t="s">
        <v>30</v>
      </c>
      <c r="B32" s="77">
        <v>571</v>
      </c>
      <c r="C32" s="76">
        <v>93</v>
      </c>
      <c r="D32" s="77">
        <v>605</v>
      </c>
      <c r="E32" s="76">
        <v>197</v>
      </c>
      <c r="F32" s="77">
        <v>113</v>
      </c>
      <c r="G32" s="76">
        <v>14</v>
      </c>
      <c r="H32" s="77">
        <v>4</v>
      </c>
      <c r="I32" s="76">
        <v>3</v>
      </c>
      <c r="J32" s="77">
        <v>0</v>
      </c>
      <c r="K32" s="76">
        <v>0</v>
      </c>
      <c r="L32" s="77">
        <v>18</v>
      </c>
      <c r="M32" s="78">
        <v>2</v>
      </c>
      <c r="N32" s="79">
        <v>0</v>
      </c>
      <c r="O32" s="78">
        <v>2767</v>
      </c>
      <c r="P32" s="79">
        <v>261</v>
      </c>
      <c r="Q32" s="78">
        <v>6</v>
      </c>
      <c r="R32" s="77">
        <v>138</v>
      </c>
      <c r="S32" s="76">
        <v>49</v>
      </c>
      <c r="T32" s="77">
        <v>81</v>
      </c>
      <c r="U32" s="76">
        <v>0</v>
      </c>
      <c r="V32" s="77">
        <v>237</v>
      </c>
      <c r="W32" s="78">
        <v>1461</v>
      </c>
      <c r="X32" s="77">
        <v>76</v>
      </c>
      <c r="Y32" s="79">
        <v>21</v>
      </c>
      <c r="Z32" s="77">
        <v>11</v>
      </c>
      <c r="AA32" s="79">
        <v>5</v>
      </c>
      <c r="AB32" s="80">
        <v>92</v>
      </c>
      <c r="AC32" s="79">
        <v>14</v>
      </c>
      <c r="AD32" s="58">
        <v>6196</v>
      </c>
      <c r="AE32" s="59">
        <f t="shared" si="2"/>
        <v>657</v>
      </c>
    </row>
    <row r="33" spans="1:31" ht="30" x14ac:dyDescent="0.4">
      <c r="A33" s="74" t="s">
        <v>31</v>
      </c>
      <c r="B33" s="77">
        <v>625</v>
      </c>
      <c r="C33" s="76">
        <v>94</v>
      </c>
      <c r="D33" s="77">
        <v>783</v>
      </c>
      <c r="E33" s="76">
        <v>242</v>
      </c>
      <c r="F33" s="77">
        <v>124</v>
      </c>
      <c r="G33" s="76">
        <v>18</v>
      </c>
      <c r="H33" s="77">
        <v>4</v>
      </c>
      <c r="I33" s="76">
        <v>3</v>
      </c>
      <c r="J33" s="77">
        <v>2</v>
      </c>
      <c r="K33" s="76">
        <v>0</v>
      </c>
      <c r="L33" s="77">
        <v>13</v>
      </c>
      <c r="M33" s="78">
        <v>7</v>
      </c>
      <c r="N33" s="79">
        <v>0</v>
      </c>
      <c r="O33" s="78">
        <v>2362</v>
      </c>
      <c r="P33" s="79">
        <v>223</v>
      </c>
      <c r="Q33" s="78">
        <v>9</v>
      </c>
      <c r="R33" s="77">
        <v>157</v>
      </c>
      <c r="S33" s="76">
        <v>55</v>
      </c>
      <c r="T33" s="77">
        <v>31</v>
      </c>
      <c r="U33" s="76">
        <v>0</v>
      </c>
      <c r="V33" s="77">
        <v>248</v>
      </c>
      <c r="W33" s="78">
        <v>1428</v>
      </c>
      <c r="X33" s="77">
        <v>52</v>
      </c>
      <c r="Y33" s="79">
        <v>12</v>
      </c>
      <c r="Z33" s="77">
        <v>26</v>
      </c>
      <c r="AA33" s="79">
        <v>3</v>
      </c>
      <c r="AB33" s="80">
        <v>61</v>
      </c>
      <c r="AC33" s="79">
        <v>15</v>
      </c>
      <c r="AD33" s="58">
        <v>5947</v>
      </c>
      <c r="AE33" s="59">
        <f t="shared" si="2"/>
        <v>665</v>
      </c>
    </row>
    <row r="34" spans="1:31" ht="30" x14ac:dyDescent="0.4">
      <c r="A34" s="74" t="s">
        <v>32</v>
      </c>
      <c r="B34" s="77">
        <v>589</v>
      </c>
      <c r="C34" s="76">
        <v>120</v>
      </c>
      <c r="D34" s="77">
        <v>622</v>
      </c>
      <c r="E34" s="76">
        <v>220</v>
      </c>
      <c r="F34" s="77">
        <v>130</v>
      </c>
      <c r="G34" s="76">
        <v>19</v>
      </c>
      <c r="H34" s="77">
        <v>9</v>
      </c>
      <c r="I34" s="76">
        <v>4</v>
      </c>
      <c r="J34" s="77">
        <v>0</v>
      </c>
      <c r="K34" s="76">
        <v>0</v>
      </c>
      <c r="L34" s="77">
        <v>17</v>
      </c>
      <c r="M34" s="78">
        <v>1</v>
      </c>
      <c r="N34" s="79">
        <v>0</v>
      </c>
      <c r="O34" s="78">
        <v>2401</v>
      </c>
      <c r="P34" s="79">
        <v>254</v>
      </c>
      <c r="Q34" s="78">
        <v>6</v>
      </c>
      <c r="R34" s="77">
        <v>152</v>
      </c>
      <c r="S34" s="76">
        <v>89</v>
      </c>
      <c r="T34" s="77">
        <v>37</v>
      </c>
      <c r="U34" s="76">
        <v>0</v>
      </c>
      <c r="V34" s="77">
        <v>262</v>
      </c>
      <c r="W34" s="78">
        <v>1542</v>
      </c>
      <c r="X34" s="77">
        <v>45</v>
      </c>
      <c r="Y34" s="79">
        <v>19</v>
      </c>
      <c r="Z34" s="77">
        <v>18</v>
      </c>
      <c r="AA34" s="79">
        <v>6</v>
      </c>
      <c r="AB34" s="80">
        <v>69</v>
      </c>
      <c r="AC34" s="79">
        <v>9</v>
      </c>
      <c r="AD34" s="58">
        <v>5909</v>
      </c>
      <c r="AE34" s="59">
        <f t="shared" si="2"/>
        <v>740</v>
      </c>
    </row>
    <row r="35" spans="1:31" ht="30" x14ac:dyDescent="0.4">
      <c r="A35" s="74" t="s">
        <v>33</v>
      </c>
      <c r="B35" s="77">
        <v>660</v>
      </c>
      <c r="C35" s="76">
        <v>102</v>
      </c>
      <c r="D35" s="77">
        <v>762</v>
      </c>
      <c r="E35" s="76">
        <v>217</v>
      </c>
      <c r="F35" s="77">
        <v>157</v>
      </c>
      <c r="G35" s="76">
        <v>12</v>
      </c>
      <c r="H35" s="77">
        <v>6</v>
      </c>
      <c r="I35" s="76">
        <v>1</v>
      </c>
      <c r="J35" s="77">
        <v>0</v>
      </c>
      <c r="K35" s="76">
        <v>0</v>
      </c>
      <c r="L35" s="77">
        <v>23</v>
      </c>
      <c r="M35" s="78">
        <v>7</v>
      </c>
      <c r="N35" s="79">
        <v>0</v>
      </c>
      <c r="O35" s="78">
        <v>2606</v>
      </c>
      <c r="P35" s="79">
        <v>270</v>
      </c>
      <c r="Q35" s="78">
        <v>2</v>
      </c>
      <c r="R35" s="77">
        <v>142</v>
      </c>
      <c r="S35" s="76">
        <v>37</v>
      </c>
      <c r="T35" s="77">
        <v>64</v>
      </c>
      <c r="U35" s="76">
        <v>0</v>
      </c>
      <c r="V35" s="77">
        <v>254</v>
      </c>
      <c r="W35" s="78">
        <v>1525</v>
      </c>
      <c r="X35" s="77">
        <v>61</v>
      </c>
      <c r="Y35" s="79">
        <v>7</v>
      </c>
      <c r="Z35" s="77">
        <v>14</v>
      </c>
      <c r="AA35" s="79">
        <v>1</v>
      </c>
      <c r="AB35" s="80">
        <v>68</v>
      </c>
      <c r="AC35" s="79">
        <v>12</v>
      </c>
      <c r="AD35" s="58">
        <v>6363</v>
      </c>
      <c r="AE35" s="59">
        <f t="shared" si="2"/>
        <v>659</v>
      </c>
    </row>
    <row r="36" spans="1:31" ht="30" x14ac:dyDescent="0.4">
      <c r="A36" s="74" t="s">
        <v>34</v>
      </c>
      <c r="B36" s="77">
        <v>665</v>
      </c>
      <c r="C36" s="76">
        <v>80</v>
      </c>
      <c r="D36" s="77">
        <v>787</v>
      </c>
      <c r="E36" s="76">
        <v>241</v>
      </c>
      <c r="F36" s="77">
        <v>172</v>
      </c>
      <c r="G36" s="76">
        <v>16</v>
      </c>
      <c r="H36" s="77">
        <v>23</v>
      </c>
      <c r="I36" s="76">
        <v>1</v>
      </c>
      <c r="J36" s="77">
        <v>0</v>
      </c>
      <c r="K36" s="76">
        <v>0</v>
      </c>
      <c r="L36" s="77">
        <v>45</v>
      </c>
      <c r="M36" s="78">
        <v>5</v>
      </c>
      <c r="N36" s="79">
        <v>0</v>
      </c>
      <c r="O36" s="78">
        <v>2877</v>
      </c>
      <c r="P36" s="79">
        <v>569</v>
      </c>
      <c r="Q36" s="78">
        <v>4</v>
      </c>
      <c r="R36" s="77">
        <v>141</v>
      </c>
      <c r="S36" s="76">
        <v>36</v>
      </c>
      <c r="T36" s="77">
        <v>60</v>
      </c>
      <c r="U36" s="76">
        <v>0</v>
      </c>
      <c r="V36" s="77">
        <v>222</v>
      </c>
      <c r="W36" s="78">
        <v>1520</v>
      </c>
      <c r="X36" s="77">
        <v>58</v>
      </c>
      <c r="Y36" s="79">
        <v>12</v>
      </c>
      <c r="Z36" s="77">
        <v>6</v>
      </c>
      <c r="AA36" s="79">
        <v>2</v>
      </c>
      <c r="AB36" s="80">
        <v>94</v>
      </c>
      <c r="AC36" s="79">
        <v>5</v>
      </c>
      <c r="AD36" s="58">
        <v>6684</v>
      </c>
      <c r="AE36" s="59">
        <f t="shared" si="2"/>
        <v>962</v>
      </c>
    </row>
    <row r="37" spans="1:31" ht="30" x14ac:dyDescent="0.4">
      <c r="A37" s="74" t="s">
        <v>35</v>
      </c>
      <c r="B37" s="77">
        <v>679</v>
      </c>
      <c r="C37" s="76">
        <v>130</v>
      </c>
      <c r="D37" s="77">
        <v>813</v>
      </c>
      <c r="E37" s="76">
        <v>278</v>
      </c>
      <c r="F37" s="77">
        <v>167</v>
      </c>
      <c r="G37" s="76">
        <v>22</v>
      </c>
      <c r="H37" s="77">
        <v>6</v>
      </c>
      <c r="I37" s="76">
        <v>0</v>
      </c>
      <c r="J37" s="77">
        <v>1</v>
      </c>
      <c r="K37" s="76">
        <v>0</v>
      </c>
      <c r="L37" s="77">
        <v>19</v>
      </c>
      <c r="M37" s="78">
        <v>9</v>
      </c>
      <c r="N37" s="79">
        <v>0</v>
      </c>
      <c r="O37" s="78">
        <v>2324</v>
      </c>
      <c r="P37" s="79">
        <v>249</v>
      </c>
      <c r="Q37" s="78">
        <v>1</v>
      </c>
      <c r="R37" s="77">
        <v>178</v>
      </c>
      <c r="S37" s="76">
        <v>70</v>
      </c>
      <c r="T37" s="77">
        <v>63</v>
      </c>
      <c r="U37" s="76">
        <v>1</v>
      </c>
      <c r="V37" s="77">
        <v>195</v>
      </c>
      <c r="W37" s="78">
        <v>1292</v>
      </c>
      <c r="X37" s="77">
        <v>44</v>
      </c>
      <c r="Y37" s="79">
        <v>11</v>
      </c>
      <c r="Z37" s="77">
        <v>16</v>
      </c>
      <c r="AA37" s="79">
        <v>2</v>
      </c>
      <c r="AB37" s="80">
        <v>100</v>
      </c>
      <c r="AC37" s="79">
        <v>9</v>
      </c>
      <c r="AD37" s="58">
        <v>5916</v>
      </c>
      <c r="AE37" s="59">
        <f t="shared" si="2"/>
        <v>772</v>
      </c>
    </row>
    <row r="38" spans="1:31" ht="30" x14ac:dyDescent="0.4">
      <c r="A38" s="74" t="s">
        <v>36</v>
      </c>
      <c r="B38" s="77">
        <v>718</v>
      </c>
      <c r="C38" s="76">
        <v>106</v>
      </c>
      <c r="D38" s="77">
        <v>693</v>
      </c>
      <c r="E38" s="76">
        <v>205</v>
      </c>
      <c r="F38" s="77">
        <v>131</v>
      </c>
      <c r="G38" s="76">
        <v>14</v>
      </c>
      <c r="H38" s="77">
        <v>4</v>
      </c>
      <c r="I38" s="76">
        <v>3</v>
      </c>
      <c r="J38" s="77">
        <v>0</v>
      </c>
      <c r="K38" s="76">
        <v>0</v>
      </c>
      <c r="L38" s="77">
        <v>25</v>
      </c>
      <c r="M38" s="78">
        <v>4</v>
      </c>
      <c r="N38" s="79">
        <v>0</v>
      </c>
      <c r="O38" s="78">
        <v>2414</v>
      </c>
      <c r="P38" s="79">
        <v>223</v>
      </c>
      <c r="Q38" s="78">
        <v>10</v>
      </c>
      <c r="R38" s="77">
        <v>183</v>
      </c>
      <c r="S38" s="76">
        <v>60</v>
      </c>
      <c r="T38" s="77">
        <v>49</v>
      </c>
      <c r="U38" s="76">
        <v>16</v>
      </c>
      <c r="V38" s="77">
        <v>230</v>
      </c>
      <c r="W38" s="78">
        <v>1352</v>
      </c>
      <c r="X38" s="77">
        <v>42</v>
      </c>
      <c r="Y38" s="79">
        <v>7</v>
      </c>
      <c r="Z38" s="77">
        <v>18</v>
      </c>
      <c r="AA38" s="79">
        <v>3</v>
      </c>
      <c r="AB38" s="80">
        <v>48</v>
      </c>
      <c r="AC38" s="79">
        <v>13</v>
      </c>
      <c r="AD38" s="58">
        <v>5934</v>
      </c>
      <c r="AE38" s="59">
        <f t="shared" si="2"/>
        <v>650</v>
      </c>
    </row>
    <row r="39" spans="1:31" ht="30" x14ac:dyDescent="0.4">
      <c r="A39" s="75" t="s">
        <v>37</v>
      </c>
      <c r="B39" s="77">
        <v>668</v>
      </c>
      <c r="C39" s="76">
        <v>109</v>
      </c>
      <c r="D39" s="77">
        <v>597</v>
      </c>
      <c r="E39" s="76">
        <v>214</v>
      </c>
      <c r="F39" s="77">
        <v>152</v>
      </c>
      <c r="G39" s="76">
        <v>19</v>
      </c>
      <c r="H39" s="77">
        <v>4</v>
      </c>
      <c r="I39" s="76">
        <v>1</v>
      </c>
      <c r="J39" s="77">
        <v>1</v>
      </c>
      <c r="K39" s="76">
        <v>0</v>
      </c>
      <c r="L39" s="77">
        <v>23</v>
      </c>
      <c r="M39" s="78">
        <v>4</v>
      </c>
      <c r="N39" s="79">
        <v>0</v>
      </c>
      <c r="O39" s="78">
        <v>2578</v>
      </c>
      <c r="P39" s="79">
        <v>211</v>
      </c>
      <c r="Q39" s="78">
        <v>2</v>
      </c>
      <c r="R39" s="77">
        <v>141</v>
      </c>
      <c r="S39" s="76">
        <v>42</v>
      </c>
      <c r="T39" s="77">
        <v>115</v>
      </c>
      <c r="U39" s="76">
        <v>0</v>
      </c>
      <c r="V39" s="77">
        <v>260</v>
      </c>
      <c r="W39" s="78">
        <v>1557</v>
      </c>
      <c r="X39" s="77">
        <v>58</v>
      </c>
      <c r="Y39" s="79">
        <v>13</v>
      </c>
      <c r="Z39" s="77">
        <v>20</v>
      </c>
      <c r="AA39" s="79">
        <v>6</v>
      </c>
      <c r="AB39" s="80">
        <v>54</v>
      </c>
      <c r="AC39" s="79">
        <v>9</v>
      </c>
      <c r="AD39" s="58">
        <v>6243</v>
      </c>
      <c r="AE39" s="59">
        <f t="shared" si="2"/>
        <v>624</v>
      </c>
    </row>
    <row r="40" spans="1:31" ht="30.75" thickBot="1" x14ac:dyDescent="0.45">
      <c r="A40" s="81" t="s">
        <v>38</v>
      </c>
      <c r="B40" s="82">
        <v>758</v>
      </c>
      <c r="C40" s="83">
        <v>128</v>
      </c>
      <c r="D40" s="82">
        <v>674</v>
      </c>
      <c r="E40" s="83">
        <v>237</v>
      </c>
      <c r="F40" s="82">
        <v>217</v>
      </c>
      <c r="G40" s="83">
        <v>25</v>
      </c>
      <c r="H40" s="82">
        <v>9</v>
      </c>
      <c r="I40" s="83">
        <v>7</v>
      </c>
      <c r="J40" s="82">
        <v>1</v>
      </c>
      <c r="K40" s="83">
        <v>0</v>
      </c>
      <c r="L40" s="82">
        <v>27</v>
      </c>
      <c r="M40" s="84">
        <v>6</v>
      </c>
      <c r="N40" s="85">
        <v>1</v>
      </c>
      <c r="O40" s="84">
        <v>4268</v>
      </c>
      <c r="P40" s="85">
        <v>219</v>
      </c>
      <c r="Q40" s="84">
        <v>12</v>
      </c>
      <c r="R40" s="82">
        <v>180</v>
      </c>
      <c r="S40" s="83">
        <v>81</v>
      </c>
      <c r="T40" s="82">
        <v>155</v>
      </c>
      <c r="U40" s="83">
        <v>1</v>
      </c>
      <c r="V40" s="82">
        <v>395</v>
      </c>
      <c r="W40" s="84">
        <v>1934</v>
      </c>
      <c r="X40" s="82">
        <v>83</v>
      </c>
      <c r="Y40" s="85">
        <v>24</v>
      </c>
      <c r="Z40" s="82">
        <v>10</v>
      </c>
      <c r="AA40" s="85">
        <v>7</v>
      </c>
      <c r="AB40" s="86">
        <v>83</v>
      </c>
      <c r="AC40" s="85">
        <v>13</v>
      </c>
      <c r="AD40" s="87">
        <v>8825</v>
      </c>
      <c r="AE40" s="88">
        <f t="shared" si="2"/>
        <v>743</v>
      </c>
    </row>
    <row r="41" spans="1:31" ht="30.75" thickBot="1" x14ac:dyDescent="0.65">
      <c r="A41" s="89" t="s">
        <v>71</v>
      </c>
      <c r="B41" s="90">
        <f>SUM(B29:B40)</f>
        <v>7879</v>
      </c>
      <c r="C41" s="91">
        <f t="shared" ref="C41" si="3">SUM(C29:C40)</f>
        <v>1292</v>
      </c>
      <c r="D41" s="90">
        <f t="shared" ref="D41" si="4">SUM(D29:D40)</f>
        <v>8376</v>
      </c>
      <c r="E41" s="91">
        <f t="shared" ref="E41" si="5">SUM(E29:E40)</f>
        <v>2791</v>
      </c>
      <c r="F41" s="90">
        <f t="shared" ref="F41" si="6">SUM(F29:F40)</f>
        <v>1758</v>
      </c>
      <c r="G41" s="91">
        <f t="shared" ref="G41" si="7">SUM(G29:G40)</f>
        <v>206</v>
      </c>
      <c r="H41" s="90">
        <f t="shared" ref="H41" si="8">SUM(H29:H40)</f>
        <v>80</v>
      </c>
      <c r="I41" s="91">
        <f t="shared" ref="I41" si="9">SUM(I29:I40)</f>
        <v>25</v>
      </c>
      <c r="J41" s="90">
        <f t="shared" ref="J41" si="10">SUM(J29:J40)</f>
        <v>8</v>
      </c>
      <c r="K41" s="91">
        <f t="shared" ref="K41" si="11">SUM(K29:K40)</f>
        <v>1</v>
      </c>
      <c r="L41" s="90">
        <f t="shared" ref="L41" si="12">SUM(L29:L40)</f>
        <v>275</v>
      </c>
      <c r="M41" s="91">
        <f t="shared" ref="M41" si="13">SUM(M29:M40)</f>
        <v>54</v>
      </c>
      <c r="N41" s="90">
        <f t="shared" ref="N41" si="14">SUM(N29:N40)</f>
        <v>1</v>
      </c>
      <c r="O41" s="91">
        <f t="shared" ref="O41" si="15">SUM(O29:O40)</f>
        <v>33856</v>
      </c>
      <c r="P41" s="90">
        <f t="shared" ref="P41" si="16">SUM(P29:P40)</f>
        <v>3148</v>
      </c>
      <c r="Q41" s="91">
        <f t="shared" ref="Q41" si="17">SUM(Q29:Q40)</f>
        <v>74</v>
      </c>
      <c r="R41" s="90">
        <f t="shared" ref="R41" si="18">SUM(R29:R40)</f>
        <v>1902</v>
      </c>
      <c r="S41" s="91">
        <f t="shared" ref="S41" si="19">SUM(S29:S40)</f>
        <v>701</v>
      </c>
      <c r="T41" s="90">
        <f t="shared" ref="T41" si="20">SUM(T29:T40)</f>
        <v>904</v>
      </c>
      <c r="U41" s="91">
        <f t="shared" ref="U41" si="21">SUM(U29:U40)</f>
        <v>18</v>
      </c>
      <c r="V41" s="90">
        <f t="shared" ref="V41" si="22">SUM(V29:V40)</f>
        <v>3118</v>
      </c>
      <c r="W41" s="91">
        <f t="shared" ref="W41" si="23">SUM(W29:W40)</f>
        <v>18429</v>
      </c>
      <c r="X41" s="90">
        <f t="shared" ref="X41" si="24">SUM(X29:X40)</f>
        <v>692</v>
      </c>
      <c r="Y41" s="90">
        <f t="shared" ref="Y41" si="25">SUM(Y29:Y40)</f>
        <v>166</v>
      </c>
      <c r="Z41" s="90">
        <f t="shared" ref="Z41" si="26">SUM(Z29:Z40)</f>
        <v>188</v>
      </c>
      <c r="AA41" s="90">
        <f t="shared" ref="AA41" si="27">SUM(AA29:AA40)</f>
        <v>58</v>
      </c>
      <c r="AB41" s="92">
        <f t="shared" ref="AB41" si="28">SUM(AB29:AB40)</f>
        <v>980</v>
      </c>
      <c r="AC41" s="90">
        <f t="shared" ref="AC41" si="29">SUM(AC29:AC40)</f>
        <v>141</v>
      </c>
      <c r="AD41" s="93">
        <f>SUM(AD29:AD40)</f>
        <v>78714</v>
      </c>
      <c r="AE41" s="93">
        <f>SUM(AE29:AE40)</f>
        <v>8548</v>
      </c>
    </row>
    <row r="42" spans="1:31" ht="24.75" thickBot="1" x14ac:dyDescent="0.55000000000000004">
      <c r="A42" s="8"/>
      <c r="B42" s="131" t="s">
        <v>42</v>
      </c>
      <c r="C42" s="131"/>
      <c r="D42" s="131"/>
      <c r="E42" s="131"/>
      <c r="F42" s="131"/>
      <c r="G42" s="131"/>
      <c r="H42" s="131"/>
      <c r="I42" s="131"/>
      <c r="J42" s="131"/>
      <c r="K42" s="132" t="s">
        <v>0</v>
      </c>
      <c r="L42" s="132"/>
      <c r="M42" s="132"/>
      <c r="N42" s="132"/>
      <c r="O42" s="132"/>
      <c r="P42" s="132"/>
      <c r="Q42" s="132"/>
      <c r="R42" s="132"/>
      <c r="S42" s="132"/>
      <c r="T42" s="132"/>
      <c r="U42" s="132"/>
    </row>
    <row r="43" spans="1:31" ht="24.75" thickBot="1" x14ac:dyDescent="0.55000000000000004">
      <c r="A43" s="12"/>
      <c r="B43" s="133" t="s">
        <v>1</v>
      </c>
      <c r="C43" s="134"/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135"/>
      <c r="O43" s="136" t="s">
        <v>2</v>
      </c>
      <c r="P43" s="137"/>
      <c r="Q43" s="129"/>
      <c r="R43" s="129"/>
      <c r="S43" s="129"/>
      <c r="T43" s="129"/>
      <c r="U43" s="129"/>
      <c r="V43" s="136" t="s">
        <v>3</v>
      </c>
      <c r="W43" s="129"/>
      <c r="X43" s="128" t="s">
        <v>4</v>
      </c>
      <c r="Y43" s="129"/>
      <c r="Z43" s="129"/>
      <c r="AA43" s="129"/>
      <c r="AB43" s="130"/>
      <c r="AC43" s="5"/>
      <c r="AD43" s="6"/>
      <c r="AE43" s="13"/>
    </row>
    <row r="44" spans="1:31" ht="24.75" thickBot="1" x14ac:dyDescent="0.45">
      <c r="A44" s="155" t="s">
        <v>5</v>
      </c>
      <c r="B44" s="140" t="s">
        <v>6</v>
      </c>
      <c r="C44" s="140"/>
      <c r="D44" s="140"/>
      <c r="E44" s="140"/>
      <c r="F44" s="140" t="s">
        <v>7</v>
      </c>
      <c r="G44" s="140"/>
      <c r="H44" s="140"/>
      <c r="I44" s="140"/>
      <c r="J44" s="141" t="s">
        <v>8</v>
      </c>
      <c r="K44" s="141"/>
      <c r="L44" s="141" t="s">
        <v>9</v>
      </c>
      <c r="M44" s="141"/>
      <c r="N44" s="141"/>
      <c r="O44" s="141" t="s">
        <v>10</v>
      </c>
      <c r="P44" s="141"/>
      <c r="Q44" s="141"/>
      <c r="R44" s="141" t="s">
        <v>11</v>
      </c>
      <c r="S44" s="141"/>
      <c r="T44" s="141" t="s">
        <v>12</v>
      </c>
      <c r="U44" s="141"/>
      <c r="V44" s="141" t="s">
        <v>13</v>
      </c>
      <c r="W44" s="141" t="s">
        <v>14</v>
      </c>
      <c r="X44" s="141" t="s">
        <v>15</v>
      </c>
      <c r="Y44" s="141"/>
      <c r="Z44" s="140" t="s">
        <v>16</v>
      </c>
      <c r="AA44" s="140"/>
      <c r="AB44" s="141" t="s">
        <v>17</v>
      </c>
      <c r="AC44" s="141" t="s">
        <v>18</v>
      </c>
      <c r="AD44" s="141" t="s">
        <v>19</v>
      </c>
      <c r="AE44" s="141" t="s">
        <v>41</v>
      </c>
    </row>
    <row r="45" spans="1:31" ht="24.75" thickBot="1" x14ac:dyDescent="0.45">
      <c r="A45" s="139"/>
      <c r="B45" s="141" t="s">
        <v>20</v>
      </c>
      <c r="C45" s="141"/>
      <c r="D45" s="140" t="s">
        <v>21</v>
      </c>
      <c r="E45" s="140"/>
      <c r="F45" s="140" t="s">
        <v>20</v>
      </c>
      <c r="G45" s="140"/>
      <c r="H45" s="140" t="s">
        <v>21</v>
      </c>
      <c r="I45" s="140"/>
      <c r="J45" s="94"/>
      <c r="K45" s="94"/>
      <c r="L45" s="95" t="s">
        <v>22</v>
      </c>
      <c r="M45" s="95" t="s">
        <v>23</v>
      </c>
      <c r="N45" s="95"/>
      <c r="O45" s="141"/>
      <c r="P45" s="141"/>
      <c r="Q45" s="141"/>
      <c r="R45" s="141"/>
      <c r="S45" s="141"/>
      <c r="T45" s="141"/>
      <c r="U45" s="141"/>
      <c r="V45" s="140"/>
      <c r="W45" s="140"/>
      <c r="X45" s="141"/>
      <c r="Y45" s="141"/>
      <c r="Z45" s="140"/>
      <c r="AA45" s="140"/>
      <c r="AB45" s="140"/>
      <c r="AC45" s="141"/>
      <c r="AD45" s="140"/>
      <c r="AE45" s="140"/>
    </row>
    <row r="46" spans="1:31" ht="24.75" thickBot="1" x14ac:dyDescent="0.55000000000000004">
      <c r="A46" s="119"/>
      <c r="B46" s="95" t="s">
        <v>24</v>
      </c>
      <c r="C46" s="111" t="s">
        <v>25</v>
      </c>
      <c r="D46" s="95" t="s">
        <v>24</v>
      </c>
      <c r="E46" s="111" t="s">
        <v>25</v>
      </c>
      <c r="F46" s="95" t="s">
        <v>24</v>
      </c>
      <c r="G46" s="111" t="s">
        <v>25</v>
      </c>
      <c r="H46" s="95" t="s">
        <v>24</v>
      </c>
      <c r="I46" s="111" t="s">
        <v>25</v>
      </c>
      <c r="J46" s="95" t="s">
        <v>24</v>
      </c>
      <c r="K46" s="112" t="s">
        <v>25</v>
      </c>
      <c r="L46" s="113" t="s">
        <v>24</v>
      </c>
      <c r="M46" s="95" t="s">
        <v>24</v>
      </c>
      <c r="N46" s="111" t="s">
        <v>25</v>
      </c>
      <c r="O46" s="95" t="s">
        <v>24</v>
      </c>
      <c r="P46" s="111" t="s">
        <v>25</v>
      </c>
      <c r="Q46" s="114" t="s">
        <v>26</v>
      </c>
      <c r="R46" s="113" t="s">
        <v>24</v>
      </c>
      <c r="S46" s="112" t="s">
        <v>25</v>
      </c>
      <c r="T46" s="113" t="s">
        <v>24</v>
      </c>
      <c r="U46" s="112" t="s">
        <v>25</v>
      </c>
      <c r="V46" s="113" t="s">
        <v>24</v>
      </c>
      <c r="W46" s="95" t="s">
        <v>24</v>
      </c>
      <c r="X46" s="113" t="s">
        <v>24</v>
      </c>
      <c r="Y46" s="112" t="s">
        <v>25</v>
      </c>
      <c r="Z46" s="115" t="s">
        <v>24</v>
      </c>
      <c r="AA46" s="112" t="s">
        <v>25</v>
      </c>
      <c r="AB46" s="115" t="s">
        <v>24</v>
      </c>
      <c r="AC46" s="112" t="s">
        <v>25</v>
      </c>
      <c r="AD46" s="116"/>
      <c r="AE46" s="117"/>
    </row>
    <row r="47" spans="1:31" ht="30" x14ac:dyDescent="0.4">
      <c r="A47" s="118" t="s">
        <v>27</v>
      </c>
      <c r="B47" s="103">
        <v>659</v>
      </c>
      <c r="C47" s="104">
        <v>127</v>
      </c>
      <c r="D47" s="103">
        <v>749</v>
      </c>
      <c r="E47" s="104">
        <v>240</v>
      </c>
      <c r="F47" s="103">
        <v>126</v>
      </c>
      <c r="G47" s="104">
        <v>30</v>
      </c>
      <c r="H47" s="103">
        <v>11</v>
      </c>
      <c r="I47" s="104">
        <v>5</v>
      </c>
      <c r="J47" s="103">
        <v>2</v>
      </c>
      <c r="K47" s="105">
        <v>0</v>
      </c>
      <c r="L47" s="106">
        <v>13</v>
      </c>
      <c r="M47" s="107">
        <v>2</v>
      </c>
      <c r="N47" s="108">
        <v>0</v>
      </c>
      <c r="O47" s="107">
        <v>2702</v>
      </c>
      <c r="P47" s="108">
        <v>225</v>
      </c>
      <c r="Q47" s="107">
        <v>4</v>
      </c>
      <c r="R47" s="109">
        <v>177</v>
      </c>
      <c r="S47" s="110">
        <v>74</v>
      </c>
      <c r="T47" s="109">
        <v>67</v>
      </c>
      <c r="U47" s="110">
        <v>0</v>
      </c>
      <c r="V47" s="109">
        <v>200</v>
      </c>
      <c r="W47" s="107">
        <v>1254</v>
      </c>
      <c r="X47" s="109">
        <v>49</v>
      </c>
      <c r="Y47" s="110">
        <v>6</v>
      </c>
      <c r="Z47" s="109">
        <v>17</v>
      </c>
      <c r="AA47" s="110">
        <v>7</v>
      </c>
      <c r="AB47" s="109">
        <v>124</v>
      </c>
      <c r="AC47" s="110">
        <v>17</v>
      </c>
      <c r="AD47" s="52">
        <f>B47+D47+F47+H47+J47+L47+M47+O47+Q47+R47+T47+V47+W47+X47+Z47+AB47</f>
        <v>6156</v>
      </c>
      <c r="AE47" s="59">
        <f>C47+E47+G47+I47+K47+N47+P47+S47+U47+Y47+AA47+AC47</f>
        <v>731</v>
      </c>
    </row>
    <row r="48" spans="1:31" ht="30" x14ac:dyDescent="0.4">
      <c r="A48" s="51" t="s">
        <v>28</v>
      </c>
      <c r="B48" s="56">
        <v>668</v>
      </c>
      <c r="C48" s="53">
        <v>84</v>
      </c>
      <c r="D48" s="56">
        <v>773</v>
      </c>
      <c r="E48" s="53">
        <v>197</v>
      </c>
      <c r="F48" s="56">
        <v>150</v>
      </c>
      <c r="G48" s="53">
        <v>18</v>
      </c>
      <c r="H48" s="56">
        <v>6</v>
      </c>
      <c r="I48" s="53">
        <v>6</v>
      </c>
      <c r="J48" s="56">
        <v>1</v>
      </c>
      <c r="K48" s="57">
        <v>0</v>
      </c>
      <c r="L48" s="54">
        <v>20</v>
      </c>
      <c r="M48" s="77">
        <v>2</v>
      </c>
      <c r="N48" s="76">
        <v>0</v>
      </c>
      <c r="O48" s="77">
        <v>2479</v>
      </c>
      <c r="P48" s="76">
        <v>252</v>
      </c>
      <c r="Q48" s="77">
        <v>5</v>
      </c>
      <c r="R48" s="78">
        <v>178</v>
      </c>
      <c r="S48" s="79">
        <v>57</v>
      </c>
      <c r="T48" s="78">
        <v>45</v>
      </c>
      <c r="U48" s="79">
        <v>0</v>
      </c>
      <c r="V48" s="78">
        <v>253</v>
      </c>
      <c r="W48" s="77">
        <v>1420</v>
      </c>
      <c r="X48" s="78">
        <v>53</v>
      </c>
      <c r="Y48" s="79">
        <v>13</v>
      </c>
      <c r="Z48" s="78">
        <v>0</v>
      </c>
      <c r="AA48" s="79">
        <v>9</v>
      </c>
      <c r="AB48" s="78">
        <v>72</v>
      </c>
      <c r="AC48" s="79">
        <v>15</v>
      </c>
      <c r="AD48" s="52">
        <f t="shared" ref="AD48:AD57" si="30">B48+D48+F48+H48+J48+L48+M48+O48+Q48+R48+T48+V48+W48+X48+Z48+AB48</f>
        <v>6125</v>
      </c>
      <c r="AE48" s="59">
        <f t="shared" ref="AE48:AE58" si="31">C48+E48+G48+I48+K48+N48+P48+S48+U48+Y48+AA48+AC48</f>
        <v>651</v>
      </c>
    </row>
    <row r="49" spans="1:31" ht="30" x14ac:dyDescent="0.4">
      <c r="A49" s="51" t="s">
        <v>29</v>
      </c>
      <c r="B49" s="56">
        <v>691</v>
      </c>
      <c r="C49" s="53">
        <v>109</v>
      </c>
      <c r="D49" s="56">
        <v>862</v>
      </c>
      <c r="E49" s="53">
        <v>341</v>
      </c>
      <c r="F49" s="56">
        <v>157</v>
      </c>
      <c r="G49" s="53">
        <v>29</v>
      </c>
      <c r="H49" s="56">
        <v>15</v>
      </c>
      <c r="I49" s="53">
        <v>3</v>
      </c>
      <c r="J49" s="56">
        <v>0</v>
      </c>
      <c r="K49" s="57">
        <v>0</v>
      </c>
      <c r="L49" s="54">
        <v>12</v>
      </c>
      <c r="M49" s="77">
        <v>1</v>
      </c>
      <c r="N49" s="76">
        <v>0</v>
      </c>
      <c r="O49" s="77">
        <v>3205</v>
      </c>
      <c r="P49" s="76">
        <v>255</v>
      </c>
      <c r="Q49" s="77">
        <v>5</v>
      </c>
      <c r="R49" s="78">
        <v>179</v>
      </c>
      <c r="S49" s="79">
        <v>60</v>
      </c>
      <c r="T49" s="78">
        <v>70</v>
      </c>
      <c r="U49" s="79">
        <v>0</v>
      </c>
      <c r="V49" s="78">
        <v>255</v>
      </c>
      <c r="W49" s="77">
        <v>1569</v>
      </c>
      <c r="X49" s="78">
        <v>42</v>
      </c>
      <c r="Y49" s="79">
        <v>9</v>
      </c>
      <c r="Z49" s="78">
        <v>15</v>
      </c>
      <c r="AA49" s="79">
        <v>7</v>
      </c>
      <c r="AB49" s="78">
        <v>77</v>
      </c>
      <c r="AC49" s="79">
        <v>9</v>
      </c>
      <c r="AD49" s="52">
        <f t="shared" si="30"/>
        <v>7155</v>
      </c>
      <c r="AE49" s="59">
        <f t="shared" si="31"/>
        <v>822</v>
      </c>
    </row>
    <row r="50" spans="1:31" ht="30" x14ac:dyDescent="0.4">
      <c r="A50" s="51" t="s">
        <v>30</v>
      </c>
      <c r="B50" s="56">
        <v>594</v>
      </c>
      <c r="C50" s="53">
        <v>118</v>
      </c>
      <c r="D50" s="56">
        <v>643</v>
      </c>
      <c r="E50" s="53">
        <v>218</v>
      </c>
      <c r="F50" s="56">
        <v>147</v>
      </c>
      <c r="G50" s="53">
        <v>15</v>
      </c>
      <c r="H50" s="56">
        <v>2</v>
      </c>
      <c r="I50" s="53">
        <v>1</v>
      </c>
      <c r="J50" s="56">
        <v>0</v>
      </c>
      <c r="K50" s="57">
        <v>0</v>
      </c>
      <c r="L50" s="54">
        <v>26</v>
      </c>
      <c r="M50" s="77">
        <v>1</v>
      </c>
      <c r="N50" s="76">
        <v>1</v>
      </c>
      <c r="O50" s="77">
        <v>2798</v>
      </c>
      <c r="P50" s="76">
        <v>227</v>
      </c>
      <c r="Q50" s="77">
        <v>2</v>
      </c>
      <c r="R50" s="78">
        <v>165</v>
      </c>
      <c r="S50" s="79">
        <v>53</v>
      </c>
      <c r="T50" s="78">
        <v>64</v>
      </c>
      <c r="U50" s="79">
        <v>0</v>
      </c>
      <c r="V50" s="78">
        <v>244</v>
      </c>
      <c r="W50" s="77">
        <v>1352</v>
      </c>
      <c r="X50" s="78">
        <v>55</v>
      </c>
      <c r="Y50" s="79">
        <v>7</v>
      </c>
      <c r="Z50" s="78">
        <v>15</v>
      </c>
      <c r="AA50" s="79">
        <v>5</v>
      </c>
      <c r="AB50" s="78">
        <v>71</v>
      </c>
      <c r="AC50" s="79">
        <v>14</v>
      </c>
      <c r="AD50" s="52">
        <f t="shared" si="30"/>
        <v>6179</v>
      </c>
      <c r="AE50" s="59">
        <f t="shared" si="31"/>
        <v>659</v>
      </c>
    </row>
    <row r="51" spans="1:31" ht="30" x14ac:dyDescent="0.4">
      <c r="A51" s="51" t="s">
        <v>31</v>
      </c>
      <c r="B51" s="56">
        <v>675</v>
      </c>
      <c r="C51" s="53">
        <v>130</v>
      </c>
      <c r="D51" s="56">
        <v>775</v>
      </c>
      <c r="E51" s="53">
        <v>271</v>
      </c>
      <c r="F51" s="56">
        <v>143</v>
      </c>
      <c r="G51" s="53">
        <v>17</v>
      </c>
      <c r="H51" s="56">
        <v>4</v>
      </c>
      <c r="I51" s="53">
        <v>2</v>
      </c>
      <c r="J51" s="56">
        <v>1</v>
      </c>
      <c r="K51" s="57">
        <v>0</v>
      </c>
      <c r="L51" s="54">
        <v>13</v>
      </c>
      <c r="M51" s="77">
        <v>4</v>
      </c>
      <c r="N51" s="76">
        <v>0</v>
      </c>
      <c r="O51" s="77">
        <v>2544</v>
      </c>
      <c r="P51" s="76">
        <v>260</v>
      </c>
      <c r="Q51" s="77">
        <v>4</v>
      </c>
      <c r="R51" s="78">
        <v>190</v>
      </c>
      <c r="S51" s="79">
        <v>55</v>
      </c>
      <c r="T51" s="78">
        <v>44</v>
      </c>
      <c r="U51" s="79">
        <v>0</v>
      </c>
      <c r="V51" s="78">
        <v>276</v>
      </c>
      <c r="W51" s="77">
        <v>1467</v>
      </c>
      <c r="X51" s="78">
        <v>67</v>
      </c>
      <c r="Y51" s="79">
        <v>7</v>
      </c>
      <c r="Z51" s="78">
        <v>30</v>
      </c>
      <c r="AA51" s="79">
        <v>2</v>
      </c>
      <c r="AB51" s="78">
        <v>49</v>
      </c>
      <c r="AC51" s="79">
        <v>9</v>
      </c>
      <c r="AD51" s="52">
        <f t="shared" si="30"/>
        <v>6286</v>
      </c>
      <c r="AE51" s="59">
        <f t="shared" si="31"/>
        <v>753</v>
      </c>
    </row>
    <row r="52" spans="1:31" ht="30" x14ac:dyDescent="0.4">
      <c r="A52" s="51" t="s">
        <v>32</v>
      </c>
      <c r="B52" s="56">
        <v>669</v>
      </c>
      <c r="C52" s="53">
        <v>124</v>
      </c>
      <c r="D52" s="56">
        <v>803</v>
      </c>
      <c r="E52" s="53">
        <v>299</v>
      </c>
      <c r="F52" s="56">
        <v>162</v>
      </c>
      <c r="G52" s="53">
        <v>22</v>
      </c>
      <c r="H52" s="56">
        <v>4</v>
      </c>
      <c r="I52" s="53">
        <v>1</v>
      </c>
      <c r="J52" s="56">
        <v>2</v>
      </c>
      <c r="K52" s="57">
        <v>0</v>
      </c>
      <c r="L52" s="54">
        <v>10</v>
      </c>
      <c r="M52" s="77">
        <v>0</v>
      </c>
      <c r="N52" s="76">
        <v>0</v>
      </c>
      <c r="O52" s="77">
        <v>2542</v>
      </c>
      <c r="P52" s="76">
        <v>249</v>
      </c>
      <c r="Q52" s="77">
        <v>9</v>
      </c>
      <c r="R52" s="78">
        <v>176</v>
      </c>
      <c r="S52" s="79">
        <v>66</v>
      </c>
      <c r="T52" s="78">
        <v>37</v>
      </c>
      <c r="U52" s="79">
        <v>0</v>
      </c>
      <c r="V52" s="78">
        <v>241</v>
      </c>
      <c r="W52" s="77">
        <v>1411</v>
      </c>
      <c r="X52" s="78">
        <v>53</v>
      </c>
      <c r="Y52" s="79">
        <v>13</v>
      </c>
      <c r="Z52" s="78">
        <v>17</v>
      </c>
      <c r="AA52" s="79">
        <v>8</v>
      </c>
      <c r="AB52" s="78">
        <v>66</v>
      </c>
      <c r="AC52" s="79">
        <v>9</v>
      </c>
      <c r="AD52" s="52">
        <f t="shared" si="30"/>
        <v>6202</v>
      </c>
      <c r="AE52" s="59">
        <f t="shared" si="31"/>
        <v>791</v>
      </c>
    </row>
    <row r="53" spans="1:31" ht="30" x14ac:dyDescent="0.4">
      <c r="A53" s="51" t="s">
        <v>33</v>
      </c>
      <c r="B53" s="56">
        <v>631</v>
      </c>
      <c r="C53" s="53">
        <v>114</v>
      </c>
      <c r="D53" s="56">
        <v>592</v>
      </c>
      <c r="E53" s="53">
        <v>223</v>
      </c>
      <c r="F53" s="56">
        <v>163</v>
      </c>
      <c r="G53" s="53">
        <v>28</v>
      </c>
      <c r="H53" s="56">
        <v>5</v>
      </c>
      <c r="I53" s="53">
        <v>4</v>
      </c>
      <c r="J53" s="56">
        <v>3</v>
      </c>
      <c r="K53" s="57">
        <v>0</v>
      </c>
      <c r="L53" s="54">
        <v>17</v>
      </c>
      <c r="M53" s="77">
        <v>0</v>
      </c>
      <c r="N53" s="76">
        <v>2</v>
      </c>
      <c r="O53" s="77">
        <v>2160</v>
      </c>
      <c r="P53" s="76">
        <v>205</v>
      </c>
      <c r="Q53" s="77">
        <v>4</v>
      </c>
      <c r="R53" s="78">
        <v>130</v>
      </c>
      <c r="S53" s="79">
        <v>61</v>
      </c>
      <c r="T53" s="78">
        <v>60</v>
      </c>
      <c r="U53" s="79">
        <v>0</v>
      </c>
      <c r="V53" s="78">
        <v>242</v>
      </c>
      <c r="W53" s="77">
        <v>1431</v>
      </c>
      <c r="X53" s="78">
        <v>64</v>
      </c>
      <c r="Y53" s="79">
        <v>10</v>
      </c>
      <c r="Z53" s="78">
        <v>18</v>
      </c>
      <c r="AA53" s="79">
        <v>5</v>
      </c>
      <c r="AB53" s="78">
        <v>87</v>
      </c>
      <c r="AC53" s="79">
        <v>5</v>
      </c>
      <c r="AD53" s="52">
        <f t="shared" si="30"/>
        <v>5607</v>
      </c>
      <c r="AE53" s="59">
        <f t="shared" si="31"/>
        <v>657</v>
      </c>
    </row>
    <row r="54" spans="1:31" ht="30" x14ac:dyDescent="0.4">
      <c r="A54" s="51" t="s">
        <v>34</v>
      </c>
      <c r="B54" s="56">
        <v>678</v>
      </c>
      <c r="C54" s="53">
        <v>113</v>
      </c>
      <c r="D54" s="56">
        <v>819</v>
      </c>
      <c r="E54" s="53">
        <v>288</v>
      </c>
      <c r="F54" s="56">
        <v>181</v>
      </c>
      <c r="G54" s="53">
        <v>22</v>
      </c>
      <c r="H54" s="56">
        <v>6</v>
      </c>
      <c r="I54" s="53">
        <v>1</v>
      </c>
      <c r="J54" s="56">
        <v>2</v>
      </c>
      <c r="K54" s="57">
        <v>0</v>
      </c>
      <c r="L54" s="54">
        <v>35</v>
      </c>
      <c r="M54" s="77">
        <v>4</v>
      </c>
      <c r="N54" s="76">
        <v>0</v>
      </c>
      <c r="O54" s="77">
        <v>2419</v>
      </c>
      <c r="P54" s="76">
        <v>210</v>
      </c>
      <c r="Q54" s="77">
        <v>8</v>
      </c>
      <c r="R54" s="78">
        <v>144</v>
      </c>
      <c r="S54" s="79">
        <v>58</v>
      </c>
      <c r="T54" s="78">
        <v>67</v>
      </c>
      <c r="U54" s="79">
        <v>0</v>
      </c>
      <c r="V54" s="78">
        <v>231</v>
      </c>
      <c r="W54" s="77">
        <v>1370</v>
      </c>
      <c r="X54" s="78">
        <v>51</v>
      </c>
      <c r="Y54" s="79">
        <v>13</v>
      </c>
      <c r="Z54" s="78">
        <v>18</v>
      </c>
      <c r="AA54" s="79">
        <v>2</v>
      </c>
      <c r="AB54" s="78">
        <v>76</v>
      </c>
      <c r="AC54" s="79">
        <v>11</v>
      </c>
      <c r="AD54" s="52">
        <f t="shared" si="30"/>
        <v>6109</v>
      </c>
      <c r="AE54" s="59">
        <f t="shared" si="31"/>
        <v>718</v>
      </c>
    </row>
    <row r="55" spans="1:31" ht="30" x14ac:dyDescent="0.4">
      <c r="A55" s="51" t="s">
        <v>35</v>
      </c>
      <c r="B55" s="56">
        <v>586</v>
      </c>
      <c r="C55" s="53">
        <v>80</v>
      </c>
      <c r="D55" s="56">
        <v>658</v>
      </c>
      <c r="E55" s="53">
        <v>212</v>
      </c>
      <c r="F55" s="56">
        <v>188</v>
      </c>
      <c r="G55" s="53">
        <v>29</v>
      </c>
      <c r="H55" s="56">
        <v>4</v>
      </c>
      <c r="I55" s="53">
        <v>2</v>
      </c>
      <c r="J55" s="56">
        <v>4</v>
      </c>
      <c r="K55" s="57">
        <v>0</v>
      </c>
      <c r="L55" s="54">
        <v>21</v>
      </c>
      <c r="M55" s="77">
        <v>1</v>
      </c>
      <c r="N55" s="76">
        <v>0</v>
      </c>
      <c r="O55" s="77">
        <v>2348</v>
      </c>
      <c r="P55" s="76">
        <v>392</v>
      </c>
      <c r="Q55" s="77">
        <v>0</v>
      </c>
      <c r="R55" s="78">
        <v>131</v>
      </c>
      <c r="S55" s="79">
        <v>40</v>
      </c>
      <c r="T55" s="78">
        <v>91</v>
      </c>
      <c r="U55" s="79">
        <v>21</v>
      </c>
      <c r="V55" s="78">
        <v>183</v>
      </c>
      <c r="W55" s="77">
        <v>1262</v>
      </c>
      <c r="X55" s="78">
        <v>26</v>
      </c>
      <c r="Y55" s="79">
        <v>5</v>
      </c>
      <c r="Z55" s="78">
        <v>15</v>
      </c>
      <c r="AA55" s="79">
        <v>4</v>
      </c>
      <c r="AB55" s="78">
        <v>59</v>
      </c>
      <c r="AC55" s="79">
        <v>10</v>
      </c>
      <c r="AD55" s="52">
        <f t="shared" si="30"/>
        <v>5577</v>
      </c>
      <c r="AE55" s="59">
        <f t="shared" si="31"/>
        <v>795</v>
      </c>
    </row>
    <row r="56" spans="1:31" ht="30" x14ac:dyDescent="0.4">
      <c r="A56" s="51" t="s">
        <v>36</v>
      </c>
      <c r="B56" s="56">
        <v>694</v>
      </c>
      <c r="C56" s="53">
        <v>123</v>
      </c>
      <c r="D56" s="56">
        <v>875</v>
      </c>
      <c r="E56" s="53">
        <v>318</v>
      </c>
      <c r="F56" s="56">
        <v>178</v>
      </c>
      <c r="G56" s="53">
        <v>18</v>
      </c>
      <c r="H56" s="56">
        <v>6</v>
      </c>
      <c r="I56" s="53">
        <v>3</v>
      </c>
      <c r="J56" s="56">
        <v>3</v>
      </c>
      <c r="K56" s="57">
        <v>0</v>
      </c>
      <c r="L56" s="54">
        <v>25</v>
      </c>
      <c r="M56" s="77">
        <v>0</v>
      </c>
      <c r="N56" s="76">
        <v>0</v>
      </c>
      <c r="O56" s="77">
        <v>2242</v>
      </c>
      <c r="P56" s="76">
        <v>272</v>
      </c>
      <c r="Q56" s="77">
        <v>1</v>
      </c>
      <c r="R56" s="78">
        <v>125</v>
      </c>
      <c r="S56" s="79">
        <v>48</v>
      </c>
      <c r="T56" s="78">
        <v>68</v>
      </c>
      <c r="U56" s="79">
        <v>0</v>
      </c>
      <c r="V56" s="78">
        <v>219</v>
      </c>
      <c r="W56" s="77">
        <v>1290</v>
      </c>
      <c r="X56" s="78">
        <v>62</v>
      </c>
      <c r="Y56" s="79">
        <v>9</v>
      </c>
      <c r="Z56" s="78">
        <v>22</v>
      </c>
      <c r="AA56" s="79">
        <v>1</v>
      </c>
      <c r="AB56" s="78">
        <v>32</v>
      </c>
      <c r="AC56" s="79">
        <v>6</v>
      </c>
      <c r="AD56" s="52">
        <f t="shared" si="30"/>
        <v>5842</v>
      </c>
      <c r="AE56" s="59">
        <f t="shared" si="31"/>
        <v>798</v>
      </c>
    </row>
    <row r="57" spans="1:31" ht="30" x14ac:dyDescent="0.4">
      <c r="A57" s="51" t="s">
        <v>37</v>
      </c>
      <c r="B57" s="56">
        <v>754</v>
      </c>
      <c r="C57" s="53">
        <v>138</v>
      </c>
      <c r="D57" s="56">
        <v>775</v>
      </c>
      <c r="E57" s="53">
        <v>271</v>
      </c>
      <c r="F57" s="56">
        <v>162</v>
      </c>
      <c r="G57" s="53">
        <v>19</v>
      </c>
      <c r="H57" s="56">
        <v>8</v>
      </c>
      <c r="I57" s="53">
        <v>2</v>
      </c>
      <c r="J57" s="56">
        <v>1</v>
      </c>
      <c r="K57" s="57">
        <v>0</v>
      </c>
      <c r="L57" s="54">
        <v>16</v>
      </c>
      <c r="M57" s="77">
        <v>2</v>
      </c>
      <c r="N57" s="76">
        <v>1</v>
      </c>
      <c r="O57" s="77">
        <v>2460</v>
      </c>
      <c r="P57" s="76">
        <v>214</v>
      </c>
      <c r="Q57" s="77">
        <v>3</v>
      </c>
      <c r="R57" s="78">
        <v>164</v>
      </c>
      <c r="S57" s="79">
        <v>62</v>
      </c>
      <c r="T57" s="78">
        <v>53</v>
      </c>
      <c r="U57" s="79">
        <v>0</v>
      </c>
      <c r="V57" s="78">
        <v>224</v>
      </c>
      <c r="W57" s="77">
        <v>1375</v>
      </c>
      <c r="X57" s="78">
        <v>47</v>
      </c>
      <c r="Y57" s="79">
        <v>6</v>
      </c>
      <c r="Z57" s="78">
        <v>4</v>
      </c>
      <c r="AA57" s="79">
        <v>1</v>
      </c>
      <c r="AB57" s="78">
        <v>50</v>
      </c>
      <c r="AC57" s="79">
        <v>16</v>
      </c>
      <c r="AD57" s="52">
        <f t="shared" si="30"/>
        <v>6098</v>
      </c>
      <c r="AE57" s="59">
        <f t="shared" si="31"/>
        <v>730</v>
      </c>
    </row>
    <row r="58" spans="1:31" ht="30.75" thickBot="1" x14ac:dyDescent="0.45">
      <c r="A58" s="96" t="s">
        <v>38</v>
      </c>
      <c r="B58" s="97">
        <v>879</v>
      </c>
      <c r="C58" s="98">
        <v>129</v>
      </c>
      <c r="D58" s="97">
        <v>924</v>
      </c>
      <c r="E58" s="98">
        <v>264</v>
      </c>
      <c r="F58" s="97">
        <v>221</v>
      </c>
      <c r="G58" s="98">
        <v>14</v>
      </c>
      <c r="H58" s="97">
        <v>6</v>
      </c>
      <c r="I58" s="98">
        <v>5</v>
      </c>
      <c r="J58" s="97">
        <v>1</v>
      </c>
      <c r="K58" s="99">
        <v>0</v>
      </c>
      <c r="L58" s="100">
        <v>34</v>
      </c>
      <c r="M58" s="82">
        <v>1</v>
      </c>
      <c r="N58" s="83">
        <v>1</v>
      </c>
      <c r="O58" s="82">
        <v>3639</v>
      </c>
      <c r="P58" s="83">
        <v>222</v>
      </c>
      <c r="Q58" s="82">
        <v>6</v>
      </c>
      <c r="R58" s="84">
        <v>229</v>
      </c>
      <c r="S58" s="85">
        <v>76</v>
      </c>
      <c r="T58" s="84">
        <v>145</v>
      </c>
      <c r="U58" s="85">
        <v>0</v>
      </c>
      <c r="V58" s="84">
        <v>331</v>
      </c>
      <c r="W58" s="82">
        <v>1758</v>
      </c>
      <c r="X58" s="84">
        <v>46</v>
      </c>
      <c r="Y58" s="85">
        <v>12</v>
      </c>
      <c r="Z58" s="84">
        <v>31</v>
      </c>
      <c r="AA58" s="85">
        <v>5</v>
      </c>
      <c r="AB58" s="84">
        <v>96</v>
      </c>
      <c r="AC58" s="85">
        <v>7</v>
      </c>
      <c r="AD58" s="101">
        <f>B58+D58+F58+H58+J58+L58+M58+O58+Q58+R58+T58+V58+W58+X58+Z58+AB58</f>
        <v>8347</v>
      </c>
      <c r="AE58" s="88">
        <f t="shared" si="31"/>
        <v>735</v>
      </c>
    </row>
    <row r="59" spans="1:31" ht="30.75" thickBot="1" x14ac:dyDescent="0.65">
      <c r="A59" s="89" t="s">
        <v>71</v>
      </c>
      <c r="B59" s="90">
        <f>SUM(B47:B58)</f>
        <v>8178</v>
      </c>
      <c r="C59" s="91">
        <f t="shared" ref="C59" si="32">SUM(C47:C58)</f>
        <v>1389</v>
      </c>
      <c r="D59" s="90">
        <f t="shared" ref="D59" si="33">SUM(D47:D58)</f>
        <v>9248</v>
      </c>
      <c r="E59" s="91">
        <f t="shared" ref="E59" si="34">SUM(E47:E58)</f>
        <v>3142</v>
      </c>
      <c r="F59" s="90">
        <f t="shared" ref="F59" si="35">SUM(F47:F58)</f>
        <v>1978</v>
      </c>
      <c r="G59" s="91">
        <f t="shared" ref="G59" si="36">SUM(G47:G58)</f>
        <v>261</v>
      </c>
      <c r="H59" s="90">
        <f t="shared" ref="H59" si="37">SUM(H47:H58)</f>
        <v>77</v>
      </c>
      <c r="I59" s="91">
        <f t="shared" ref="I59" si="38">SUM(I47:I58)</f>
        <v>35</v>
      </c>
      <c r="J59" s="90">
        <f t="shared" ref="J59" si="39">SUM(J47:J58)</f>
        <v>20</v>
      </c>
      <c r="K59" s="90">
        <f t="shared" ref="K59" si="40">SUM(K47:K58)</f>
        <v>0</v>
      </c>
      <c r="L59" s="91">
        <f t="shared" ref="L59" si="41">SUM(L47:L58)</f>
        <v>242</v>
      </c>
      <c r="M59" s="90">
        <f t="shared" ref="M59" si="42">SUM(M47:M58)</f>
        <v>18</v>
      </c>
      <c r="N59" s="91">
        <f t="shared" ref="N59" si="43">SUM(N47:N58)</f>
        <v>5</v>
      </c>
      <c r="O59" s="90">
        <f t="shared" ref="O59" si="44">SUM(O47:O58)</f>
        <v>31538</v>
      </c>
      <c r="P59" s="91">
        <f t="shared" ref="P59" si="45">SUM(P47:P58)</f>
        <v>2983</v>
      </c>
      <c r="Q59" s="90">
        <f t="shared" ref="Q59" si="46">SUM(Q47:Q58)</f>
        <v>51</v>
      </c>
      <c r="R59" s="91">
        <f t="shared" ref="R59" si="47">SUM(R47:R58)</f>
        <v>1988</v>
      </c>
      <c r="S59" s="90">
        <f t="shared" ref="S59" si="48">SUM(S47:S58)</f>
        <v>710</v>
      </c>
      <c r="T59" s="91">
        <f t="shared" ref="T59" si="49">SUM(T47:T58)</f>
        <v>811</v>
      </c>
      <c r="U59" s="90">
        <f t="shared" ref="U59" si="50">SUM(U47:U58)</f>
        <v>21</v>
      </c>
      <c r="V59" s="91">
        <f t="shared" ref="V59" si="51">SUM(V47:V58)</f>
        <v>2899</v>
      </c>
      <c r="W59" s="90">
        <f t="shared" ref="W59" si="52">SUM(W47:W58)</f>
        <v>16959</v>
      </c>
      <c r="X59" s="91">
        <f t="shared" ref="X59" si="53">SUM(X47:X58)</f>
        <v>615</v>
      </c>
      <c r="Y59" s="90">
        <f t="shared" ref="Y59" si="54">SUM(Y47:Y58)</f>
        <v>110</v>
      </c>
      <c r="Z59" s="91">
        <f t="shared" ref="Z59" si="55">SUM(Z47:Z58)</f>
        <v>202</v>
      </c>
      <c r="AA59" s="90">
        <f t="shared" ref="AA59" si="56">SUM(AA47:AA58)</f>
        <v>56</v>
      </c>
      <c r="AB59" s="91">
        <f t="shared" ref="AB59" si="57">SUM(AB47:AB58)</f>
        <v>859</v>
      </c>
      <c r="AC59" s="90">
        <f t="shared" ref="AC59" si="58">SUM(AC47:AC58)</f>
        <v>128</v>
      </c>
      <c r="AD59" s="102">
        <f>SUM(AD47:AD58)</f>
        <v>75683</v>
      </c>
      <c r="AE59" s="93">
        <f>SUM(AE47:AE58)</f>
        <v>8840</v>
      </c>
    </row>
  </sheetData>
  <mergeCells count="79">
    <mergeCell ref="A4:AE4"/>
    <mergeCell ref="AE44:AE45"/>
    <mergeCell ref="V44:V45"/>
    <mergeCell ref="W44:W45"/>
    <mergeCell ref="X44:Y45"/>
    <mergeCell ref="AB44:AB45"/>
    <mergeCell ref="Z44:AA45"/>
    <mergeCell ref="AD44:AD45"/>
    <mergeCell ref="AC44:AC45"/>
    <mergeCell ref="AE7:AE8"/>
    <mergeCell ref="B42:J42"/>
    <mergeCell ref="K24:U24"/>
    <mergeCell ref="K42:U42"/>
    <mergeCell ref="AE26:AE27"/>
    <mergeCell ref="Z26:AA27"/>
    <mergeCell ref="AB26:AB27"/>
    <mergeCell ref="AC26:AC27"/>
    <mergeCell ref="AD26:AD27"/>
    <mergeCell ref="B27:C27"/>
    <mergeCell ref="D27:E27"/>
    <mergeCell ref="F27:G27"/>
    <mergeCell ref="H27:I27"/>
    <mergeCell ref="O26:Q27"/>
    <mergeCell ref="R26:S27"/>
    <mergeCell ref="T26:U27"/>
    <mergeCell ref="V26:V27"/>
    <mergeCell ref="W26:W27"/>
    <mergeCell ref="X26:Y27"/>
    <mergeCell ref="A44:A45"/>
    <mergeCell ref="B44:E44"/>
    <mergeCell ref="F44:I44"/>
    <mergeCell ref="J44:K44"/>
    <mergeCell ref="L44:N44"/>
    <mergeCell ref="D45:E45"/>
    <mergeCell ref="F45:G45"/>
    <mergeCell ref="H45:I45"/>
    <mergeCell ref="B45:C45"/>
    <mergeCell ref="T44:U45"/>
    <mergeCell ref="B43:N43"/>
    <mergeCell ref="O43:U43"/>
    <mergeCell ref="V43:W43"/>
    <mergeCell ref="X43:AB43"/>
    <mergeCell ref="O44:Q45"/>
    <mergeCell ref="R44:S45"/>
    <mergeCell ref="B24:J24"/>
    <mergeCell ref="B25:N25"/>
    <mergeCell ref="O25:U25"/>
    <mergeCell ref="V25:W25"/>
    <mergeCell ref="X25:AB25"/>
    <mergeCell ref="A26:A27"/>
    <mergeCell ref="B26:E26"/>
    <mergeCell ref="F26:I26"/>
    <mergeCell ref="J26:K26"/>
    <mergeCell ref="L26:N26"/>
    <mergeCell ref="AB7:AB8"/>
    <mergeCell ref="AC7:AC8"/>
    <mergeCell ref="AD7:AD8"/>
    <mergeCell ref="B8:C8"/>
    <mergeCell ref="D8:E8"/>
    <mergeCell ref="F8:G8"/>
    <mergeCell ref="H8:I8"/>
    <mergeCell ref="R7:S8"/>
    <mergeCell ref="T7:U8"/>
    <mergeCell ref="V7:V8"/>
    <mergeCell ref="W7:W8"/>
    <mergeCell ref="X7:Y8"/>
    <mergeCell ref="Z7:AA8"/>
    <mergeCell ref="O7:Q8"/>
    <mergeCell ref="A7:A8"/>
    <mergeCell ref="B7:E7"/>
    <mergeCell ref="F7:I7"/>
    <mergeCell ref="J7:K7"/>
    <mergeCell ref="L7:N7"/>
    <mergeCell ref="X6:AB6"/>
    <mergeCell ref="B5:J5"/>
    <mergeCell ref="K5:U5"/>
    <mergeCell ref="B6:N6"/>
    <mergeCell ref="O6:U6"/>
    <mergeCell ref="V6:W6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2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58"/>
  <sheetViews>
    <sheetView zoomScale="40" zoomScaleNormal="40" workbookViewId="0">
      <selection activeCell="A4" sqref="A4:AE4"/>
    </sheetView>
  </sheetViews>
  <sheetFormatPr defaultRowHeight="21.6" customHeight="1" x14ac:dyDescent="0.4"/>
  <cols>
    <col min="1" max="30" width="9" style="1" customWidth="1"/>
    <col min="31" max="16384" width="9" style="1"/>
  </cols>
  <sheetData>
    <row r="1" spans="1:31" ht="18.75" x14ac:dyDescent="0.4"/>
    <row r="2" spans="1:31" ht="18.75" x14ac:dyDescent="0.4"/>
    <row r="3" spans="1:31" ht="18.75" x14ac:dyDescent="0.4"/>
    <row r="4" spans="1:31" ht="30" customHeight="1" x14ac:dyDescent="0.5">
      <c r="A4" s="179" t="s">
        <v>73</v>
      </c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80"/>
      <c r="Z4" s="180"/>
      <c r="AA4" s="180"/>
      <c r="AB4" s="180"/>
      <c r="AC4" s="180"/>
      <c r="AD4" s="180"/>
      <c r="AE4" s="180"/>
    </row>
    <row r="5" spans="1:31" ht="30" customHeight="1" thickBot="1" x14ac:dyDescent="0.45">
      <c r="A5" s="2"/>
      <c r="B5" s="131" t="s">
        <v>43</v>
      </c>
      <c r="C5" s="131"/>
      <c r="D5" s="131"/>
      <c r="E5" s="131"/>
      <c r="F5" s="131"/>
      <c r="G5" s="131"/>
      <c r="H5" s="131"/>
      <c r="I5" s="131"/>
      <c r="J5" s="13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3"/>
      <c r="W5" s="3"/>
      <c r="X5" s="3"/>
      <c r="Y5" s="3"/>
      <c r="Z5" s="3"/>
      <c r="AA5" s="3"/>
      <c r="AB5" s="3"/>
      <c r="AC5" s="3"/>
      <c r="AD5" s="3"/>
    </row>
    <row r="6" spans="1:31" s="9" customFormat="1" ht="30" customHeight="1" thickBot="1" x14ac:dyDescent="0.65">
      <c r="A6" s="38"/>
      <c r="B6" s="162" t="s">
        <v>44</v>
      </c>
      <c r="C6" s="166"/>
      <c r="D6" s="166"/>
      <c r="E6" s="163"/>
      <c r="F6" s="167" t="s">
        <v>45</v>
      </c>
      <c r="G6" s="168"/>
      <c r="H6" s="168"/>
      <c r="I6" s="169"/>
      <c r="J6" s="162" t="s">
        <v>46</v>
      </c>
      <c r="K6" s="166"/>
      <c r="L6" s="166"/>
      <c r="M6" s="163"/>
      <c r="N6" s="164" t="s">
        <v>10</v>
      </c>
      <c r="O6" s="165"/>
      <c r="P6" s="164" t="s">
        <v>47</v>
      </c>
      <c r="Q6" s="165"/>
      <c r="R6" s="170" t="s">
        <v>48</v>
      </c>
      <c r="S6" s="170" t="s">
        <v>49</v>
      </c>
      <c r="T6" s="173" t="s">
        <v>50</v>
      </c>
      <c r="U6" s="170" t="s">
        <v>51</v>
      </c>
      <c r="V6" s="170" t="s">
        <v>70</v>
      </c>
      <c r="W6" s="170" t="s">
        <v>52</v>
      </c>
      <c r="X6" s="170" t="s">
        <v>69</v>
      </c>
      <c r="Y6" s="170" t="s">
        <v>53</v>
      </c>
      <c r="Z6" s="176" t="s">
        <v>54</v>
      </c>
      <c r="AA6" s="156" t="s">
        <v>14</v>
      </c>
      <c r="AB6" s="156" t="s">
        <v>55</v>
      </c>
      <c r="AC6" s="159" t="s">
        <v>56</v>
      </c>
      <c r="AD6" s="159" t="s">
        <v>67</v>
      </c>
    </row>
    <row r="7" spans="1:31" s="9" customFormat="1" ht="30" customHeight="1" thickBot="1" x14ac:dyDescent="0.65">
      <c r="A7" s="39" t="s">
        <v>72</v>
      </c>
      <c r="B7" s="162" t="s">
        <v>57</v>
      </c>
      <c r="C7" s="163"/>
      <c r="D7" s="162" t="s">
        <v>58</v>
      </c>
      <c r="E7" s="163"/>
      <c r="F7" s="164" t="s">
        <v>59</v>
      </c>
      <c r="G7" s="165"/>
      <c r="H7" s="162" t="s">
        <v>58</v>
      </c>
      <c r="I7" s="163"/>
      <c r="J7" s="162" t="s">
        <v>57</v>
      </c>
      <c r="K7" s="163"/>
      <c r="L7" s="162" t="s">
        <v>58</v>
      </c>
      <c r="M7" s="163"/>
      <c r="N7" s="164" t="s">
        <v>60</v>
      </c>
      <c r="O7" s="165"/>
      <c r="P7" s="164" t="s">
        <v>60</v>
      </c>
      <c r="Q7" s="165"/>
      <c r="R7" s="171"/>
      <c r="S7" s="171"/>
      <c r="T7" s="174"/>
      <c r="U7" s="171"/>
      <c r="V7" s="171"/>
      <c r="W7" s="171"/>
      <c r="X7" s="171"/>
      <c r="Y7" s="171"/>
      <c r="Z7" s="177"/>
      <c r="AA7" s="157"/>
      <c r="AB7" s="157"/>
      <c r="AC7" s="160"/>
      <c r="AD7" s="160"/>
    </row>
    <row r="8" spans="1:31" s="9" customFormat="1" ht="30" customHeight="1" thickBot="1" x14ac:dyDescent="0.65">
      <c r="A8" s="40" t="s">
        <v>61</v>
      </c>
      <c r="B8" s="14" t="s">
        <v>62</v>
      </c>
      <c r="C8" s="15" t="s">
        <v>63</v>
      </c>
      <c r="D8" s="14" t="s">
        <v>62</v>
      </c>
      <c r="E8" s="15" t="s">
        <v>63</v>
      </c>
      <c r="F8" s="14" t="s">
        <v>62</v>
      </c>
      <c r="G8" s="15" t="s">
        <v>63</v>
      </c>
      <c r="H8" s="14" t="s">
        <v>62</v>
      </c>
      <c r="I8" s="15" t="s">
        <v>63</v>
      </c>
      <c r="J8" s="14" t="s">
        <v>62</v>
      </c>
      <c r="K8" s="15" t="s">
        <v>63</v>
      </c>
      <c r="L8" s="14" t="s">
        <v>62</v>
      </c>
      <c r="M8" s="15" t="s">
        <v>63</v>
      </c>
      <c r="N8" s="14" t="s">
        <v>62</v>
      </c>
      <c r="O8" s="15" t="s">
        <v>63</v>
      </c>
      <c r="P8" s="14" t="s">
        <v>62</v>
      </c>
      <c r="Q8" s="15" t="s">
        <v>63</v>
      </c>
      <c r="R8" s="172"/>
      <c r="S8" s="172"/>
      <c r="T8" s="175"/>
      <c r="U8" s="172"/>
      <c r="V8" s="172"/>
      <c r="W8" s="172"/>
      <c r="X8" s="172"/>
      <c r="Y8" s="172"/>
      <c r="Z8" s="178"/>
      <c r="AA8" s="158"/>
      <c r="AB8" s="158"/>
      <c r="AC8" s="161"/>
      <c r="AD8" s="160"/>
    </row>
    <row r="9" spans="1:31" s="9" customFormat="1" ht="30" customHeight="1" x14ac:dyDescent="0.6">
      <c r="A9" s="41" t="s">
        <v>64</v>
      </c>
      <c r="B9" s="17">
        <v>19</v>
      </c>
      <c r="C9" s="18">
        <v>101</v>
      </c>
      <c r="D9" s="19">
        <v>0</v>
      </c>
      <c r="E9" s="20">
        <v>4</v>
      </c>
      <c r="F9" s="17">
        <v>78</v>
      </c>
      <c r="G9" s="18">
        <v>99</v>
      </c>
      <c r="H9" s="19">
        <v>0</v>
      </c>
      <c r="I9" s="20">
        <v>0</v>
      </c>
      <c r="J9" s="17">
        <v>42</v>
      </c>
      <c r="K9" s="18">
        <v>43</v>
      </c>
      <c r="L9" s="19">
        <v>0</v>
      </c>
      <c r="M9" s="20">
        <v>1</v>
      </c>
      <c r="N9" s="21">
        <v>12</v>
      </c>
      <c r="O9" s="20">
        <v>110</v>
      </c>
      <c r="P9" s="21">
        <v>0</v>
      </c>
      <c r="Q9" s="20">
        <v>96</v>
      </c>
      <c r="R9" s="21">
        <v>0</v>
      </c>
      <c r="S9" s="21">
        <v>0</v>
      </c>
      <c r="T9" s="21">
        <v>0</v>
      </c>
      <c r="U9" s="21">
        <v>0</v>
      </c>
      <c r="V9" s="21">
        <v>0</v>
      </c>
      <c r="W9" s="21">
        <v>0</v>
      </c>
      <c r="X9" s="21">
        <v>0</v>
      </c>
      <c r="Y9" s="21">
        <v>0</v>
      </c>
      <c r="Z9" s="21">
        <v>3</v>
      </c>
      <c r="AA9" s="21">
        <v>0</v>
      </c>
      <c r="AB9" s="21">
        <v>3</v>
      </c>
      <c r="AC9" s="21">
        <f>B9+D9+F9+H9+J9+L9+N9+P9+R9+S9+T9+U9+V9+W9+X9+Y9+Z9+AA9+AB9</f>
        <v>157</v>
      </c>
      <c r="AD9" s="20">
        <f>C9+E9+G9+I9+K9+M9+O9+Q9</f>
        <v>454</v>
      </c>
    </row>
    <row r="10" spans="1:31" s="9" customFormat="1" ht="30" customHeight="1" x14ac:dyDescent="0.6">
      <c r="A10" s="22" t="s">
        <v>28</v>
      </c>
      <c r="B10" s="23">
        <v>34</v>
      </c>
      <c r="C10" s="24">
        <v>130</v>
      </c>
      <c r="D10" s="25">
        <v>0</v>
      </c>
      <c r="E10" s="26">
        <v>12</v>
      </c>
      <c r="F10" s="23">
        <v>124</v>
      </c>
      <c r="G10" s="24">
        <v>131</v>
      </c>
      <c r="H10" s="25">
        <v>0</v>
      </c>
      <c r="I10" s="26">
        <v>1</v>
      </c>
      <c r="J10" s="23">
        <v>107</v>
      </c>
      <c r="K10" s="24">
        <v>74</v>
      </c>
      <c r="L10" s="25">
        <v>0</v>
      </c>
      <c r="M10" s="26">
        <v>0</v>
      </c>
      <c r="N10" s="27">
        <v>76</v>
      </c>
      <c r="O10" s="26">
        <v>87</v>
      </c>
      <c r="P10" s="27">
        <v>26</v>
      </c>
      <c r="Q10" s="26">
        <v>147</v>
      </c>
      <c r="R10" s="27">
        <v>0</v>
      </c>
      <c r="S10" s="27">
        <v>3</v>
      </c>
      <c r="T10" s="27">
        <v>0</v>
      </c>
      <c r="U10" s="27">
        <v>0</v>
      </c>
      <c r="V10" s="27">
        <v>13</v>
      </c>
      <c r="W10" s="27">
        <v>0</v>
      </c>
      <c r="X10" s="27">
        <v>0</v>
      </c>
      <c r="Y10" s="27">
        <v>0</v>
      </c>
      <c r="Z10" s="27">
        <v>0</v>
      </c>
      <c r="AA10" s="27">
        <v>30</v>
      </c>
      <c r="AB10" s="27">
        <v>1</v>
      </c>
      <c r="AC10" s="21">
        <f t="shared" ref="AC10:AC21" si="0">B10+D10+F10+H10+J10+L10+N10+P10+R10+S10+T10+U10+V10+W10+X10+Y10+Z10+AA10+AB10</f>
        <v>414</v>
      </c>
      <c r="AD10" s="20">
        <f t="shared" ref="AD10:AD21" si="1">C10+E10+G10+I10+K10+M10+O10+Q10</f>
        <v>582</v>
      </c>
    </row>
    <row r="11" spans="1:31" s="9" customFormat="1" ht="30" customHeight="1" x14ac:dyDescent="0.6">
      <c r="A11" s="22" t="s">
        <v>29</v>
      </c>
      <c r="B11" s="23">
        <v>143</v>
      </c>
      <c r="C11" s="24">
        <v>82</v>
      </c>
      <c r="D11" s="25">
        <v>0</v>
      </c>
      <c r="E11" s="26">
        <v>5</v>
      </c>
      <c r="F11" s="23">
        <v>195</v>
      </c>
      <c r="G11" s="24">
        <v>96</v>
      </c>
      <c r="H11" s="25">
        <v>0</v>
      </c>
      <c r="I11" s="26">
        <v>0</v>
      </c>
      <c r="J11" s="23">
        <v>102</v>
      </c>
      <c r="K11" s="24">
        <v>73</v>
      </c>
      <c r="L11" s="25">
        <v>0</v>
      </c>
      <c r="M11" s="26">
        <v>0</v>
      </c>
      <c r="N11" s="27">
        <v>69</v>
      </c>
      <c r="O11" s="26">
        <v>78</v>
      </c>
      <c r="P11" s="27">
        <v>122</v>
      </c>
      <c r="Q11" s="26">
        <v>127</v>
      </c>
      <c r="R11" s="27">
        <v>1</v>
      </c>
      <c r="S11" s="27">
        <v>2</v>
      </c>
      <c r="T11" s="27">
        <v>0</v>
      </c>
      <c r="U11" s="27">
        <v>0</v>
      </c>
      <c r="V11" s="27">
        <v>15</v>
      </c>
      <c r="W11" s="27">
        <v>0</v>
      </c>
      <c r="X11" s="27">
        <v>0</v>
      </c>
      <c r="Y11" s="27">
        <v>0</v>
      </c>
      <c r="Z11" s="27">
        <v>0</v>
      </c>
      <c r="AA11" s="27">
        <v>16</v>
      </c>
      <c r="AB11" s="27">
        <v>0</v>
      </c>
      <c r="AC11" s="21">
        <f t="shared" si="0"/>
        <v>665</v>
      </c>
      <c r="AD11" s="20">
        <f t="shared" si="1"/>
        <v>461</v>
      </c>
    </row>
    <row r="12" spans="1:31" s="9" customFormat="1" ht="30" customHeight="1" x14ac:dyDescent="0.6">
      <c r="A12" s="22" t="s">
        <v>30</v>
      </c>
      <c r="B12" s="23">
        <v>78</v>
      </c>
      <c r="C12" s="24">
        <v>87</v>
      </c>
      <c r="D12" s="25">
        <v>0</v>
      </c>
      <c r="E12" s="26">
        <v>5</v>
      </c>
      <c r="F12" s="23">
        <v>122</v>
      </c>
      <c r="G12" s="24">
        <v>143</v>
      </c>
      <c r="H12" s="25">
        <v>0</v>
      </c>
      <c r="I12" s="26">
        <v>1</v>
      </c>
      <c r="J12" s="23">
        <v>66</v>
      </c>
      <c r="K12" s="24">
        <v>89</v>
      </c>
      <c r="L12" s="25">
        <v>0</v>
      </c>
      <c r="M12" s="26">
        <v>0</v>
      </c>
      <c r="N12" s="27">
        <v>105</v>
      </c>
      <c r="O12" s="26">
        <v>135</v>
      </c>
      <c r="P12" s="27">
        <v>67</v>
      </c>
      <c r="Q12" s="26">
        <v>133</v>
      </c>
      <c r="R12" s="27">
        <v>0</v>
      </c>
      <c r="S12" s="27">
        <v>5</v>
      </c>
      <c r="T12" s="27">
        <v>4</v>
      </c>
      <c r="U12" s="27">
        <v>0</v>
      </c>
      <c r="V12" s="27">
        <v>5</v>
      </c>
      <c r="W12" s="27">
        <v>0</v>
      </c>
      <c r="X12" s="27">
        <v>0</v>
      </c>
      <c r="Y12" s="27">
        <v>0</v>
      </c>
      <c r="Z12" s="27">
        <v>0</v>
      </c>
      <c r="AA12" s="27">
        <v>7</v>
      </c>
      <c r="AB12" s="27">
        <v>0</v>
      </c>
      <c r="AC12" s="21">
        <f t="shared" si="0"/>
        <v>459</v>
      </c>
      <c r="AD12" s="20">
        <f t="shared" si="1"/>
        <v>593</v>
      </c>
    </row>
    <row r="13" spans="1:31" s="9" customFormat="1" ht="30" customHeight="1" x14ac:dyDescent="0.6">
      <c r="A13" s="22" t="s">
        <v>31</v>
      </c>
      <c r="B13" s="23">
        <v>39</v>
      </c>
      <c r="C13" s="24">
        <v>103</v>
      </c>
      <c r="D13" s="25">
        <v>0</v>
      </c>
      <c r="E13" s="26">
        <v>8</v>
      </c>
      <c r="F13" s="23">
        <v>48</v>
      </c>
      <c r="G13" s="24">
        <v>137</v>
      </c>
      <c r="H13" s="25">
        <v>0</v>
      </c>
      <c r="I13" s="26">
        <v>1</v>
      </c>
      <c r="J13" s="23">
        <v>41</v>
      </c>
      <c r="K13" s="24">
        <v>88</v>
      </c>
      <c r="L13" s="25">
        <v>0</v>
      </c>
      <c r="M13" s="26">
        <v>0</v>
      </c>
      <c r="N13" s="27">
        <v>24</v>
      </c>
      <c r="O13" s="26">
        <v>101</v>
      </c>
      <c r="P13" s="27">
        <v>24</v>
      </c>
      <c r="Q13" s="26">
        <v>146</v>
      </c>
      <c r="R13" s="27">
        <v>0</v>
      </c>
      <c r="S13" s="27">
        <v>3</v>
      </c>
      <c r="T13" s="27">
        <v>0</v>
      </c>
      <c r="U13" s="27">
        <v>0</v>
      </c>
      <c r="V13" s="27">
        <v>9</v>
      </c>
      <c r="W13" s="27">
        <v>0</v>
      </c>
      <c r="X13" s="27">
        <v>1</v>
      </c>
      <c r="Y13" s="27">
        <v>0</v>
      </c>
      <c r="Z13" s="27">
        <v>0</v>
      </c>
      <c r="AA13" s="27">
        <v>1</v>
      </c>
      <c r="AB13" s="27">
        <v>0</v>
      </c>
      <c r="AC13" s="21">
        <f t="shared" si="0"/>
        <v>190</v>
      </c>
      <c r="AD13" s="20">
        <f t="shared" si="1"/>
        <v>584</v>
      </c>
    </row>
    <row r="14" spans="1:31" s="9" customFormat="1" ht="30" customHeight="1" x14ac:dyDescent="0.6">
      <c r="A14" s="22" t="s">
        <v>32</v>
      </c>
      <c r="B14" s="23">
        <v>51</v>
      </c>
      <c r="C14" s="24">
        <v>109</v>
      </c>
      <c r="D14" s="25">
        <v>0</v>
      </c>
      <c r="E14" s="26">
        <v>4</v>
      </c>
      <c r="F14" s="23">
        <v>101</v>
      </c>
      <c r="G14" s="24">
        <v>148</v>
      </c>
      <c r="H14" s="25">
        <v>0</v>
      </c>
      <c r="I14" s="26">
        <v>0</v>
      </c>
      <c r="J14" s="23">
        <v>69</v>
      </c>
      <c r="K14" s="24">
        <v>108</v>
      </c>
      <c r="L14" s="25">
        <v>0</v>
      </c>
      <c r="M14" s="26">
        <v>0</v>
      </c>
      <c r="N14" s="27">
        <v>140</v>
      </c>
      <c r="O14" s="26">
        <v>125</v>
      </c>
      <c r="P14" s="27">
        <v>27</v>
      </c>
      <c r="Q14" s="26">
        <v>129</v>
      </c>
      <c r="R14" s="27">
        <v>0</v>
      </c>
      <c r="S14" s="27">
        <v>4</v>
      </c>
      <c r="T14" s="27">
        <v>0</v>
      </c>
      <c r="U14" s="27">
        <v>0</v>
      </c>
      <c r="V14" s="27">
        <v>8</v>
      </c>
      <c r="W14" s="27">
        <v>0</v>
      </c>
      <c r="X14" s="27">
        <v>0</v>
      </c>
      <c r="Y14" s="27">
        <v>1</v>
      </c>
      <c r="Z14" s="27">
        <v>1</v>
      </c>
      <c r="AA14" s="27">
        <v>7</v>
      </c>
      <c r="AB14" s="27">
        <v>0</v>
      </c>
      <c r="AC14" s="21">
        <f t="shared" si="0"/>
        <v>409</v>
      </c>
      <c r="AD14" s="20">
        <f t="shared" si="1"/>
        <v>623</v>
      </c>
    </row>
    <row r="15" spans="1:31" s="9" customFormat="1" ht="30" customHeight="1" x14ac:dyDescent="0.6">
      <c r="A15" s="22" t="s">
        <v>33</v>
      </c>
      <c r="B15" s="23">
        <v>51</v>
      </c>
      <c r="C15" s="24">
        <v>88</v>
      </c>
      <c r="D15" s="25">
        <v>0</v>
      </c>
      <c r="E15" s="26">
        <v>10</v>
      </c>
      <c r="F15" s="23">
        <v>64</v>
      </c>
      <c r="G15" s="24">
        <v>117</v>
      </c>
      <c r="H15" s="25">
        <v>0</v>
      </c>
      <c r="I15" s="26">
        <v>3</v>
      </c>
      <c r="J15" s="23">
        <v>34</v>
      </c>
      <c r="K15" s="24">
        <v>86</v>
      </c>
      <c r="L15" s="25">
        <v>0</v>
      </c>
      <c r="M15" s="26">
        <v>0</v>
      </c>
      <c r="N15" s="27">
        <v>44</v>
      </c>
      <c r="O15" s="26">
        <v>100</v>
      </c>
      <c r="P15" s="27">
        <v>38</v>
      </c>
      <c r="Q15" s="26">
        <v>109</v>
      </c>
      <c r="R15" s="27">
        <v>0</v>
      </c>
      <c r="S15" s="27">
        <v>3</v>
      </c>
      <c r="T15" s="27">
        <v>0</v>
      </c>
      <c r="U15" s="27">
        <v>0</v>
      </c>
      <c r="V15" s="27">
        <v>14</v>
      </c>
      <c r="W15" s="27">
        <v>0</v>
      </c>
      <c r="X15" s="27">
        <v>0</v>
      </c>
      <c r="Y15" s="27">
        <v>0</v>
      </c>
      <c r="Z15" s="27">
        <v>1</v>
      </c>
      <c r="AA15" s="27">
        <v>6</v>
      </c>
      <c r="AB15" s="27">
        <v>0</v>
      </c>
      <c r="AC15" s="21">
        <f t="shared" si="0"/>
        <v>255</v>
      </c>
      <c r="AD15" s="20">
        <f t="shared" si="1"/>
        <v>513</v>
      </c>
    </row>
    <row r="16" spans="1:31" s="9" customFormat="1" ht="30" customHeight="1" x14ac:dyDescent="0.6">
      <c r="A16" s="22" t="s">
        <v>34</v>
      </c>
      <c r="B16" s="23">
        <v>53</v>
      </c>
      <c r="C16" s="24">
        <v>87</v>
      </c>
      <c r="D16" s="25">
        <v>0</v>
      </c>
      <c r="E16" s="26">
        <v>8</v>
      </c>
      <c r="F16" s="23">
        <v>57</v>
      </c>
      <c r="G16" s="24">
        <v>113</v>
      </c>
      <c r="H16" s="25">
        <v>0</v>
      </c>
      <c r="I16" s="26">
        <v>3</v>
      </c>
      <c r="J16" s="23">
        <v>36</v>
      </c>
      <c r="K16" s="24">
        <v>92</v>
      </c>
      <c r="L16" s="25">
        <v>0</v>
      </c>
      <c r="M16" s="26">
        <v>1</v>
      </c>
      <c r="N16" s="27">
        <v>32</v>
      </c>
      <c r="O16" s="26">
        <v>68</v>
      </c>
      <c r="P16" s="27">
        <v>29</v>
      </c>
      <c r="Q16" s="26">
        <v>75</v>
      </c>
      <c r="R16" s="27">
        <v>0</v>
      </c>
      <c r="S16" s="27">
        <v>1</v>
      </c>
      <c r="T16" s="27">
        <v>2</v>
      </c>
      <c r="U16" s="27">
        <v>0</v>
      </c>
      <c r="V16" s="27">
        <v>15</v>
      </c>
      <c r="W16" s="27">
        <v>0</v>
      </c>
      <c r="X16" s="27">
        <v>0</v>
      </c>
      <c r="Y16" s="27">
        <v>0</v>
      </c>
      <c r="Z16" s="27">
        <v>0</v>
      </c>
      <c r="AA16" s="27">
        <v>1</v>
      </c>
      <c r="AB16" s="27">
        <v>0</v>
      </c>
      <c r="AC16" s="21">
        <f t="shared" si="0"/>
        <v>226</v>
      </c>
      <c r="AD16" s="20">
        <f t="shared" si="1"/>
        <v>447</v>
      </c>
    </row>
    <row r="17" spans="1:31" s="9" customFormat="1" ht="30" customHeight="1" x14ac:dyDescent="0.6">
      <c r="A17" s="22" t="s">
        <v>35</v>
      </c>
      <c r="B17" s="23">
        <v>51</v>
      </c>
      <c r="C17" s="24">
        <v>155</v>
      </c>
      <c r="D17" s="25">
        <v>1</v>
      </c>
      <c r="E17" s="26">
        <v>8</v>
      </c>
      <c r="F17" s="23">
        <v>62</v>
      </c>
      <c r="G17" s="24">
        <v>204</v>
      </c>
      <c r="H17" s="25">
        <v>0</v>
      </c>
      <c r="I17" s="26">
        <v>1</v>
      </c>
      <c r="J17" s="23">
        <v>55</v>
      </c>
      <c r="K17" s="24">
        <v>143</v>
      </c>
      <c r="L17" s="25">
        <v>0</v>
      </c>
      <c r="M17" s="26">
        <v>0</v>
      </c>
      <c r="N17" s="27">
        <v>25</v>
      </c>
      <c r="O17" s="26">
        <v>103</v>
      </c>
      <c r="P17" s="27">
        <v>39</v>
      </c>
      <c r="Q17" s="26">
        <v>149</v>
      </c>
      <c r="R17" s="27">
        <v>0</v>
      </c>
      <c r="S17" s="27">
        <v>0</v>
      </c>
      <c r="T17" s="27">
        <v>0</v>
      </c>
      <c r="U17" s="27">
        <v>0</v>
      </c>
      <c r="V17" s="27">
        <v>10</v>
      </c>
      <c r="W17" s="27">
        <v>0</v>
      </c>
      <c r="X17" s="27">
        <v>0</v>
      </c>
      <c r="Y17" s="27">
        <v>1</v>
      </c>
      <c r="Z17" s="27">
        <v>0</v>
      </c>
      <c r="AA17" s="27">
        <v>3</v>
      </c>
      <c r="AB17" s="27">
        <v>0</v>
      </c>
      <c r="AC17" s="21">
        <f t="shared" si="0"/>
        <v>247</v>
      </c>
      <c r="AD17" s="20">
        <f t="shared" si="1"/>
        <v>763</v>
      </c>
    </row>
    <row r="18" spans="1:31" s="9" customFormat="1" ht="30" customHeight="1" x14ac:dyDescent="0.6">
      <c r="A18" s="22" t="s">
        <v>36</v>
      </c>
      <c r="B18" s="23">
        <v>53</v>
      </c>
      <c r="C18" s="24">
        <v>100</v>
      </c>
      <c r="D18" s="25">
        <v>0</v>
      </c>
      <c r="E18" s="26">
        <v>6</v>
      </c>
      <c r="F18" s="23">
        <v>80</v>
      </c>
      <c r="G18" s="24">
        <v>118</v>
      </c>
      <c r="H18" s="25">
        <v>0</v>
      </c>
      <c r="I18" s="26">
        <v>2</v>
      </c>
      <c r="J18" s="23">
        <v>63</v>
      </c>
      <c r="K18" s="24">
        <v>87</v>
      </c>
      <c r="L18" s="25">
        <v>0</v>
      </c>
      <c r="M18" s="26">
        <v>3</v>
      </c>
      <c r="N18" s="27">
        <v>33</v>
      </c>
      <c r="O18" s="26">
        <v>48</v>
      </c>
      <c r="P18" s="27">
        <v>37</v>
      </c>
      <c r="Q18" s="26">
        <v>118</v>
      </c>
      <c r="R18" s="27">
        <v>0</v>
      </c>
      <c r="S18" s="27">
        <v>0</v>
      </c>
      <c r="T18" s="27">
        <v>0</v>
      </c>
      <c r="U18" s="27">
        <v>0</v>
      </c>
      <c r="V18" s="27">
        <v>14</v>
      </c>
      <c r="W18" s="27">
        <v>0</v>
      </c>
      <c r="X18" s="27">
        <v>0</v>
      </c>
      <c r="Y18" s="27">
        <v>0</v>
      </c>
      <c r="Z18" s="27">
        <v>0</v>
      </c>
      <c r="AA18" s="27">
        <v>5</v>
      </c>
      <c r="AB18" s="27">
        <v>0</v>
      </c>
      <c r="AC18" s="21">
        <f t="shared" si="0"/>
        <v>285</v>
      </c>
      <c r="AD18" s="20">
        <f t="shared" si="1"/>
        <v>482</v>
      </c>
    </row>
    <row r="19" spans="1:31" s="9" customFormat="1" ht="30" customHeight="1" x14ac:dyDescent="0.6">
      <c r="A19" s="22" t="s">
        <v>37</v>
      </c>
      <c r="B19" s="23">
        <v>42</v>
      </c>
      <c r="C19" s="24">
        <v>102</v>
      </c>
      <c r="D19" s="25">
        <v>4</v>
      </c>
      <c r="E19" s="26">
        <v>6</v>
      </c>
      <c r="F19" s="23">
        <v>64</v>
      </c>
      <c r="G19" s="24">
        <v>121</v>
      </c>
      <c r="H19" s="25">
        <v>0</v>
      </c>
      <c r="I19" s="26">
        <v>0</v>
      </c>
      <c r="J19" s="23">
        <v>36</v>
      </c>
      <c r="K19" s="24">
        <v>73</v>
      </c>
      <c r="L19" s="25">
        <v>0</v>
      </c>
      <c r="M19" s="26">
        <v>1</v>
      </c>
      <c r="N19" s="27">
        <v>38</v>
      </c>
      <c r="O19" s="26">
        <v>75</v>
      </c>
      <c r="P19" s="27">
        <v>31</v>
      </c>
      <c r="Q19" s="26">
        <v>161</v>
      </c>
      <c r="R19" s="27">
        <v>0</v>
      </c>
      <c r="S19" s="27">
        <v>4</v>
      </c>
      <c r="T19" s="27">
        <v>3</v>
      </c>
      <c r="U19" s="27">
        <v>0</v>
      </c>
      <c r="V19" s="27">
        <v>13</v>
      </c>
      <c r="W19" s="27">
        <v>0</v>
      </c>
      <c r="X19" s="27">
        <v>0</v>
      </c>
      <c r="Y19" s="27">
        <v>0</v>
      </c>
      <c r="Z19" s="27">
        <v>0</v>
      </c>
      <c r="AA19" s="27">
        <v>11</v>
      </c>
      <c r="AB19" s="27">
        <v>0</v>
      </c>
      <c r="AC19" s="21">
        <f t="shared" si="0"/>
        <v>246</v>
      </c>
      <c r="AD19" s="20">
        <f t="shared" si="1"/>
        <v>539</v>
      </c>
    </row>
    <row r="20" spans="1:31" s="9" customFormat="1" ht="30" customHeight="1" thickBot="1" x14ac:dyDescent="0.65">
      <c r="A20" s="28" t="s">
        <v>38</v>
      </c>
      <c r="B20" s="29">
        <v>39</v>
      </c>
      <c r="C20" s="30">
        <v>107</v>
      </c>
      <c r="D20" s="31">
        <v>1</v>
      </c>
      <c r="E20" s="32">
        <v>2</v>
      </c>
      <c r="F20" s="29">
        <v>46</v>
      </c>
      <c r="G20" s="30">
        <v>130</v>
      </c>
      <c r="H20" s="31">
        <v>0</v>
      </c>
      <c r="I20" s="32">
        <v>2</v>
      </c>
      <c r="J20" s="29">
        <v>44</v>
      </c>
      <c r="K20" s="30">
        <v>85</v>
      </c>
      <c r="L20" s="31">
        <v>4</v>
      </c>
      <c r="M20" s="32">
        <v>1</v>
      </c>
      <c r="N20" s="33">
        <v>27</v>
      </c>
      <c r="O20" s="32">
        <v>89</v>
      </c>
      <c r="P20" s="33">
        <v>18</v>
      </c>
      <c r="Q20" s="32">
        <v>132</v>
      </c>
      <c r="R20" s="33">
        <v>1</v>
      </c>
      <c r="S20" s="33">
        <v>2</v>
      </c>
      <c r="T20" s="33">
        <v>0</v>
      </c>
      <c r="U20" s="33">
        <v>0</v>
      </c>
      <c r="V20" s="33">
        <v>13</v>
      </c>
      <c r="W20" s="33">
        <v>1</v>
      </c>
      <c r="X20" s="33">
        <v>0</v>
      </c>
      <c r="Y20" s="33">
        <v>0</v>
      </c>
      <c r="Z20" s="33">
        <v>3</v>
      </c>
      <c r="AA20" s="33">
        <v>10</v>
      </c>
      <c r="AB20" s="33">
        <v>0</v>
      </c>
      <c r="AC20" s="42">
        <f t="shared" si="0"/>
        <v>209</v>
      </c>
      <c r="AD20" s="43">
        <f t="shared" si="1"/>
        <v>548</v>
      </c>
    </row>
    <row r="21" spans="1:31" s="9" customFormat="1" ht="30" customHeight="1" thickBot="1" x14ac:dyDescent="0.65">
      <c r="A21" s="44" t="s">
        <v>65</v>
      </c>
      <c r="B21" s="45">
        <v>653</v>
      </c>
      <c r="C21" s="45">
        <v>1251</v>
      </c>
      <c r="D21" s="45">
        <v>6</v>
      </c>
      <c r="E21" s="45">
        <v>78</v>
      </c>
      <c r="F21" s="45">
        <v>1041</v>
      </c>
      <c r="G21" s="45">
        <v>1557</v>
      </c>
      <c r="H21" s="45">
        <v>0</v>
      </c>
      <c r="I21" s="45">
        <v>14</v>
      </c>
      <c r="J21" s="45">
        <v>695</v>
      </c>
      <c r="K21" s="45">
        <v>1041</v>
      </c>
      <c r="L21" s="45">
        <v>4</v>
      </c>
      <c r="M21" s="45">
        <v>7</v>
      </c>
      <c r="N21" s="45">
        <v>625</v>
      </c>
      <c r="O21" s="45">
        <v>1119</v>
      </c>
      <c r="P21" s="45">
        <v>458</v>
      </c>
      <c r="Q21" s="45">
        <v>1522</v>
      </c>
      <c r="R21" s="46">
        <v>2</v>
      </c>
      <c r="S21" s="46">
        <v>27</v>
      </c>
      <c r="T21" s="46">
        <v>9</v>
      </c>
      <c r="U21" s="46">
        <v>0</v>
      </c>
      <c r="V21" s="46">
        <v>129</v>
      </c>
      <c r="W21" s="46">
        <v>1</v>
      </c>
      <c r="X21" s="46">
        <v>1</v>
      </c>
      <c r="Y21" s="46">
        <v>2</v>
      </c>
      <c r="Z21" s="46">
        <v>8</v>
      </c>
      <c r="AA21" s="46">
        <v>97</v>
      </c>
      <c r="AB21" s="46">
        <v>4</v>
      </c>
      <c r="AC21" s="47">
        <f t="shared" si="0"/>
        <v>3762</v>
      </c>
      <c r="AD21" s="46">
        <f t="shared" si="1"/>
        <v>6589</v>
      </c>
    </row>
    <row r="22" spans="1:31" s="9" customFormat="1" ht="30" customHeight="1" x14ac:dyDescent="0.6"/>
    <row r="23" spans="1:31" ht="30" customHeight="1" thickBot="1" x14ac:dyDescent="0.55000000000000004">
      <c r="A23" s="10"/>
      <c r="B23" s="131" t="s">
        <v>39</v>
      </c>
      <c r="C23" s="131"/>
      <c r="D23" s="131"/>
      <c r="E23" s="131"/>
      <c r="F23" s="131"/>
      <c r="G23" s="131"/>
      <c r="H23" s="131"/>
      <c r="I23" s="131"/>
      <c r="J23" s="13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8"/>
    </row>
    <row r="24" spans="1:31" s="9" customFormat="1" ht="30" customHeight="1" thickBot="1" x14ac:dyDescent="0.65">
      <c r="A24" s="38"/>
      <c r="B24" s="162" t="s">
        <v>44</v>
      </c>
      <c r="C24" s="166"/>
      <c r="D24" s="166"/>
      <c r="E24" s="163"/>
      <c r="F24" s="167" t="s">
        <v>45</v>
      </c>
      <c r="G24" s="168"/>
      <c r="H24" s="168"/>
      <c r="I24" s="169"/>
      <c r="J24" s="162" t="s">
        <v>46</v>
      </c>
      <c r="K24" s="166"/>
      <c r="L24" s="166"/>
      <c r="M24" s="163"/>
      <c r="N24" s="164" t="s">
        <v>10</v>
      </c>
      <c r="O24" s="165"/>
      <c r="P24" s="164" t="s">
        <v>47</v>
      </c>
      <c r="Q24" s="165"/>
      <c r="R24" s="170" t="s">
        <v>48</v>
      </c>
      <c r="S24" s="170" t="s">
        <v>49</v>
      </c>
      <c r="T24" s="173" t="s">
        <v>50</v>
      </c>
      <c r="U24" s="170" t="s">
        <v>51</v>
      </c>
      <c r="V24" s="170" t="s">
        <v>70</v>
      </c>
      <c r="W24" s="170" t="s">
        <v>52</v>
      </c>
      <c r="X24" s="170" t="s">
        <v>69</v>
      </c>
      <c r="Y24" s="170" t="s">
        <v>53</v>
      </c>
      <c r="Z24" s="176" t="s">
        <v>54</v>
      </c>
      <c r="AA24" s="156" t="s">
        <v>14</v>
      </c>
      <c r="AB24" s="156" t="s">
        <v>55</v>
      </c>
      <c r="AC24" s="159" t="s">
        <v>56</v>
      </c>
      <c r="AD24" s="159" t="s">
        <v>67</v>
      </c>
    </row>
    <row r="25" spans="1:31" s="9" customFormat="1" ht="30" customHeight="1" thickBot="1" x14ac:dyDescent="0.65">
      <c r="A25" s="39" t="s">
        <v>72</v>
      </c>
      <c r="B25" s="162" t="s">
        <v>57</v>
      </c>
      <c r="C25" s="163"/>
      <c r="D25" s="162" t="s">
        <v>58</v>
      </c>
      <c r="E25" s="163"/>
      <c r="F25" s="164" t="s">
        <v>59</v>
      </c>
      <c r="G25" s="165"/>
      <c r="H25" s="162" t="s">
        <v>58</v>
      </c>
      <c r="I25" s="163"/>
      <c r="J25" s="162" t="s">
        <v>57</v>
      </c>
      <c r="K25" s="163"/>
      <c r="L25" s="162" t="s">
        <v>58</v>
      </c>
      <c r="M25" s="163"/>
      <c r="N25" s="164" t="s">
        <v>60</v>
      </c>
      <c r="O25" s="165"/>
      <c r="P25" s="164" t="s">
        <v>60</v>
      </c>
      <c r="Q25" s="165"/>
      <c r="R25" s="171"/>
      <c r="S25" s="171"/>
      <c r="T25" s="174"/>
      <c r="U25" s="171"/>
      <c r="V25" s="171"/>
      <c r="W25" s="171"/>
      <c r="X25" s="171"/>
      <c r="Y25" s="171"/>
      <c r="Z25" s="177"/>
      <c r="AA25" s="157"/>
      <c r="AB25" s="157"/>
      <c r="AC25" s="160"/>
      <c r="AD25" s="160"/>
    </row>
    <row r="26" spans="1:31" s="9" customFormat="1" ht="30" customHeight="1" thickBot="1" x14ac:dyDescent="0.65">
      <c r="A26" s="40" t="s">
        <v>61</v>
      </c>
      <c r="B26" s="14" t="s">
        <v>62</v>
      </c>
      <c r="C26" s="15" t="s">
        <v>63</v>
      </c>
      <c r="D26" s="14" t="s">
        <v>62</v>
      </c>
      <c r="E26" s="15" t="s">
        <v>63</v>
      </c>
      <c r="F26" s="14" t="s">
        <v>62</v>
      </c>
      <c r="G26" s="15" t="s">
        <v>63</v>
      </c>
      <c r="H26" s="14" t="s">
        <v>62</v>
      </c>
      <c r="I26" s="15" t="s">
        <v>63</v>
      </c>
      <c r="J26" s="14" t="s">
        <v>62</v>
      </c>
      <c r="K26" s="15" t="s">
        <v>63</v>
      </c>
      <c r="L26" s="14" t="s">
        <v>62</v>
      </c>
      <c r="M26" s="15" t="s">
        <v>63</v>
      </c>
      <c r="N26" s="14" t="s">
        <v>62</v>
      </c>
      <c r="O26" s="15" t="s">
        <v>63</v>
      </c>
      <c r="P26" s="14" t="s">
        <v>62</v>
      </c>
      <c r="Q26" s="15" t="s">
        <v>63</v>
      </c>
      <c r="R26" s="172"/>
      <c r="S26" s="172"/>
      <c r="T26" s="175"/>
      <c r="U26" s="172"/>
      <c r="V26" s="172"/>
      <c r="W26" s="172"/>
      <c r="X26" s="172"/>
      <c r="Y26" s="172"/>
      <c r="Z26" s="178"/>
      <c r="AA26" s="158"/>
      <c r="AB26" s="158"/>
      <c r="AC26" s="161"/>
      <c r="AD26" s="160"/>
    </row>
    <row r="27" spans="1:31" s="9" customFormat="1" ht="30" customHeight="1" x14ac:dyDescent="0.6">
      <c r="A27" s="16" t="s">
        <v>64</v>
      </c>
      <c r="B27" s="17">
        <v>46</v>
      </c>
      <c r="C27" s="18">
        <v>98</v>
      </c>
      <c r="D27" s="19">
        <v>9</v>
      </c>
      <c r="E27" s="20">
        <v>2</v>
      </c>
      <c r="F27" s="17">
        <v>70</v>
      </c>
      <c r="G27" s="18">
        <v>104</v>
      </c>
      <c r="H27" s="19">
        <v>0</v>
      </c>
      <c r="I27" s="20">
        <v>1</v>
      </c>
      <c r="J27" s="17">
        <v>46</v>
      </c>
      <c r="K27" s="18">
        <v>63</v>
      </c>
      <c r="L27" s="19">
        <v>1</v>
      </c>
      <c r="M27" s="20">
        <v>0</v>
      </c>
      <c r="N27" s="21">
        <v>62</v>
      </c>
      <c r="O27" s="20">
        <v>86</v>
      </c>
      <c r="P27" s="21">
        <v>55</v>
      </c>
      <c r="Q27" s="20">
        <v>100</v>
      </c>
      <c r="R27" s="21">
        <v>0</v>
      </c>
      <c r="S27" s="21">
        <v>1</v>
      </c>
      <c r="T27" s="21">
        <v>0</v>
      </c>
      <c r="U27" s="21">
        <v>0</v>
      </c>
      <c r="V27" s="21">
        <v>9</v>
      </c>
      <c r="W27" s="21">
        <v>0</v>
      </c>
      <c r="X27" s="21">
        <v>0</v>
      </c>
      <c r="Y27" s="21">
        <v>0</v>
      </c>
      <c r="Z27" s="21">
        <v>0</v>
      </c>
      <c r="AA27" s="21">
        <v>4</v>
      </c>
      <c r="AB27" s="21">
        <v>4</v>
      </c>
      <c r="AC27" s="21">
        <f>B27+D27+F27+H27+J27+L27+N27+P27+R27+S27+T27+U27+V27+W27+X27+Y27+Z27+AA27+AB27</f>
        <v>307</v>
      </c>
      <c r="AD27" s="20">
        <f>C27+E27+G27+I27+K27+M27+O27+Q27</f>
        <v>454</v>
      </c>
    </row>
    <row r="28" spans="1:31" s="9" customFormat="1" ht="30" customHeight="1" x14ac:dyDescent="0.6">
      <c r="A28" s="22" t="s">
        <v>28</v>
      </c>
      <c r="B28" s="23">
        <v>43</v>
      </c>
      <c r="C28" s="24">
        <v>63</v>
      </c>
      <c r="D28" s="25">
        <v>1</v>
      </c>
      <c r="E28" s="26">
        <v>4</v>
      </c>
      <c r="F28" s="23">
        <v>71</v>
      </c>
      <c r="G28" s="24">
        <v>63</v>
      </c>
      <c r="H28" s="25">
        <v>0</v>
      </c>
      <c r="I28" s="26">
        <v>0</v>
      </c>
      <c r="J28" s="23">
        <v>50</v>
      </c>
      <c r="K28" s="24">
        <v>41</v>
      </c>
      <c r="L28" s="25">
        <v>0</v>
      </c>
      <c r="M28" s="26">
        <v>0</v>
      </c>
      <c r="N28" s="27">
        <v>20</v>
      </c>
      <c r="O28" s="26">
        <v>194</v>
      </c>
      <c r="P28" s="27">
        <v>32</v>
      </c>
      <c r="Q28" s="26">
        <v>84</v>
      </c>
      <c r="R28" s="27">
        <v>0</v>
      </c>
      <c r="S28" s="27">
        <v>0</v>
      </c>
      <c r="T28" s="27">
        <v>0</v>
      </c>
      <c r="U28" s="27">
        <v>0</v>
      </c>
      <c r="V28" s="27">
        <v>16</v>
      </c>
      <c r="W28" s="27">
        <v>0</v>
      </c>
      <c r="X28" s="27">
        <v>0</v>
      </c>
      <c r="Y28" s="27">
        <v>0</v>
      </c>
      <c r="Z28" s="27">
        <v>0</v>
      </c>
      <c r="AA28" s="27">
        <v>2</v>
      </c>
      <c r="AB28" s="27">
        <v>0</v>
      </c>
      <c r="AC28" s="21">
        <f t="shared" ref="AC28:AC39" si="2">B28+D28+F28+H28+J28+L28+N28+P28+R28+S28+T28+U28+V28+W28+X28+Y28+Z28+AA28+AB28</f>
        <v>235</v>
      </c>
      <c r="AD28" s="20">
        <f t="shared" ref="AD28:AD39" si="3">C28+E28+G28+I28+K28+M28+O28+Q28</f>
        <v>449</v>
      </c>
    </row>
    <row r="29" spans="1:31" s="9" customFormat="1" ht="30" customHeight="1" x14ac:dyDescent="0.6">
      <c r="A29" s="22" t="s">
        <v>29</v>
      </c>
      <c r="B29" s="23">
        <v>52</v>
      </c>
      <c r="C29" s="24">
        <v>118</v>
      </c>
      <c r="D29" s="25">
        <v>0</v>
      </c>
      <c r="E29" s="26">
        <v>5</v>
      </c>
      <c r="F29" s="23">
        <v>115</v>
      </c>
      <c r="G29" s="24">
        <v>191</v>
      </c>
      <c r="H29" s="25">
        <v>0</v>
      </c>
      <c r="I29" s="26">
        <v>0</v>
      </c>
      <c r="J29" s="23">
        <v>78</v>
      </c>
      <c r="K29" s="24">
        <v>144</v>
      </c>
      <c r="L29" s="25">
        <v>0</v>
      </c>
      <c r="M29" s="26">
        <v>0</v>
      </c>
      <c r="N29" s="27">
        <v>223</v>
      </c>
      <c r="O29" s="26">
        <v>140</v>
      </c>
      <c r="P29" s="27">
        <v>40</v>
      </c>
      <c r="Q29" s="26">
        <v>125</v>
      </c>
      <c r="R29" s="27">
        <v>0</v>
      </c>
      <c r="S29" s="27">
        <v>3</v>
      </c>
      <c r="T29" s="27">
        <v>0</v>
      </c>
      <c r="U29" s="27">
        <v>3</v>
      </c>
      <c r="V29" s="27">
        <v>9</v>
      </c>
      <c r="W29" s="27">
        <v>1</v>
      </c>
      <c r="X29" s="27">
        <v>0</v>
      </c>
      <c r="Y29" s="27">
        <v>0</v>
      </c>
      <c r="Z29" s="27">
        <v>3</v>
      </c>
      <c r="AA29" s="27">
        <v>3</v>
      </c>
      <c r="AB29" s="27">
        <v>0</v>
      </c>
      <c r="AC29" s="21">
        <f t="shared" si="2"/>
        <v>530</v>
      </c>
      <c r="AD29" s="20">
        <f t="shared" si="3"/>
        <v>723</v>
      </c>
    </row>
    <row r="30" spans="1:31" s="9" customFormat="1" ht="30" customHeight="1" x14ac:dyDescent="0.6">
      <c r="A30" s="22" t="s">
        <v>30</v>
      </c>
      <c r="B30" s="23">
        <v>46</v>
      </c>
      <c r="C30" s="24">
        <v>108</v>
      </c>
      <c r="D30" s="25">
        <v>0</v>
      </c>
      <c r="E30" s="26">
        <v>5</v>
      </c>
      <c r="F30" s="23">
        <v>83</v>
      </c>
      <c r="G30" s="24">
        <v>127</v>
      </c>
      <c r="H30" s="25">
        <v>0</v>
      </c>
      <c r="I30" s="26">
        <v>0</v>
      </c>
      <c r="J30" s="23">
        <v>64</v>
      </c>
      <c r="K30" s="24">
        <v>73</v>
      </c>
      <c r="L30" s="25">
        <v>0</v>
      </c>
      <c r="M30" s="26">
        <v>0</v>
      </c>
      <c r="N30" s="27">
        <v>63</v>
      </c>
      <c r="O30" s="26">
        <v>60</v>
      </c>
      <c r="P30" s="27">
        <v>28</v>
      </c>
      <c r="Q30" s="26">
        <v>104</v>
      </c>
      <c r="R30" s="27">
        <v>0</v>
      </c>
      <c r="S30" s="27">
        <v>1</v>
      </c>
      <c r="T30" s="27">
        <v>0</v>
      </c>
      <c r="U30" s="27">
        <v>1</v>
      </c>
      <c r="V30" s="27">
        <v>16</v>
      </c>
      <c r="W30" s="27">
        <v>3</v>
      </c>
      <c r="X30" s="27">
        <v>0</v>
      </c>
      <c r="Y30" s="27">
        <v>0</v>
      </c>
      <c r="Z30" s="27">
        <v>0</v>
      </c>
      <c r="AA30" s="27">
        <v>0</v>
      </c>
      <c r="AB30" s="27">
        <v>0</v>
      </c>
      <c r="AC30" s="21">
        <f t="shared" si="2"/>
        <v>305</v>
      </c>
      <c r="AD30" s="20">
        <f t="shared" si="3"/>
        <v>477</v>
      </c>
    </row>
    <row r="31" spans="1:31" s="9" customFormat="1" ht="30" customHeight="1" x14ac:dyDescent="0.6">
      <c r="A31" s="22" t="s">
        <v>31</v>
      </c>
      <c r="B31" s="23">
        <v>43</v>
      </c>
      <c r="C31" s="24">
        <v>107</v>
      </c>
      <c r="D31" s="25">
        <v>0</v>
      </c>
      <c r="E31" s="26">
        <v>4</v>
      </c>
      <c r="F31" s="23">
        <v>122</v>
      </c>
      <c r="G31" s="24">
        <v>150</v>
      </c>
      <c r="H31" s="25">
        <v>0</v>
      </c>
      <c r="I31" s="26">
        <v>2</v>
      </c>
      <c r="J31" s="23">
        <v>94</v>
      </c>
      <c r="K31" s="24">
        <v>106</v>
      </c>
      <c r="L31" s="25">
        <v>1</v>
      </c>
      <c r="M31" s="26">
        <v>2</v>
      </c>
      <c r="N31" s="27">
        <v>59</v>
      </c>
      <c r="O31" s="26">
        <v>117</v>
      </c>
      <c r="P31" s="27">
        <v>40</v>
      </c>
      <c r="Q31" s="26">
        <v>123</v>
      </c>
      <c r="R31" s="27">
        <v>0</v>
      </c>
      <c r="S31" s="27">
        <v>3</v>
      </c>
      <c r="T31" s="27">
        <v>0</v>
      </c>
      <c r="U31" s="27">
        <v>0</v>
      </c>
      <c r="V31" s="27">
        <v>14</v>
      </c>
      <c r="W31" s="27">
        <v>0</v>
      </c>
      <c r="X31" s="27">
        <v>0</v>
      </c>
      <c r="Y31" s="27">
        <v>0</v>
      </c>
      <c r="Z31" s="27">
        <v>0</v>
      </c>
      <c r="AA31" s="27">
        <v>2</v>
      </c>
      <c r="AB31" s="27">
        <v>0</v>
      </c>
      <c r="AC31" s="21">
        <f t="shared" si="2"/>
        <v>378</v>
      </c>
      <c r="AD31" s="20">
        <f t="shared" si="3"/>
        <v>611</v>
      </c>
    </row>
    <row r="32" spans="1:31" s="9" customFormat="1" ht="30" customHeight="1" x14ac:dyDescent="0.6">
      <c r="A32" s="22" t="s">
        <v>32</v>
      </c>
      <c r="B32" s="23">
        <v>38</v>
      </c>
      <c r="C32" s="24">
        <v>92</v>
      </c>
      <c r="D32" s="25">
        <v>0</v>
      </c>
      <c r="E32" s="26">
        <v>6</v>
      </c>
      <c r="F32" s="23">
        <v>81</v>
      </c>
      <c r="G32" s="24">
        <v>137</v>
      </c>
      <c r="H32" s="25">
        <v>0</v>
      </c>
      <c r="I32" s="26">
        <v>1</v>
      </c>
      <c r="J32" s="23">
        <v>67</v>
      </c>
      <c r="K32" s="24">
        <v>108</v>
      </c>
      <c r="L32" s="25">
        <v>0</v>
      </c>
      <c r="M32" s="26">
        <v>0</v>
      </c>
      <c r="N32" s="27">
        <v>25</v>
      </c>
      <c r="O32" s="26">
        <v>84</v>
      </c>
      <c r="P32" s="27">
        <v>24</v>
      </c>
      <c r="Q32" s="26">
        <v>103</v>
      </c>
      <c r="R32" s="27">
        <v>0</v>
      </c>
      <c r="S32" s="27">
        <v>0</v>
      </c>
      <c r="T32" s="27">
        <v>0</v>
      </c>
      <c r="U32" s="27">
        <v>0</v>
      </c>
      <c r="V32" s="27">
        <v>12</v>
      </c>
      <c r="W32" s="27">
        <v>0</v>
      </c>
      <c r="X32" s="27">
        <v>0</v>
      </c>
      <c r="Y32" s="27">
        <v>0</v>
      </c>
      <c r="Z32" s="27">
        <v>0</v>
      </c>
      <c r="AA32" s="27">
        <v>0</v>
      </c>
      <c r="AB32" s="27">
        <v>0</v>
      </c>
      <c r="AC32" s="21">
        <f t="shared" si="2"/>
        <v>247</v>
      </c>
      <c r="AD32" s="20">
        <f t="shared" si="3"/>
        <v>531</v>
      </c>
    </row>
    <row r="33" spans="1:30" s="9" customFormat="1" ht="30" customHeight="1" x14ac:dyDescent="0.6">
      <c r="A33" s="22" t="s">
        <v>33</v>
      </c>
      <c r="B33" s="23">
        <v>64</v>
      </c>
      <c r="C33" s="24">
        <v>129</v>
      </c>
      <c r="D33" s="25">
        <v>0</v>
      </c>
      <c r="E33" s="26">
        <v>2</v>
      </c>
      <c r="F33" s="23">
        <v>114</v>
      </c>
      <c r="G33" s="24">
        <v>147</v>
      </c>
      <c r="H33" s="25">
        <v>0</v>
      </c>
      <c r="I33" s="26">
        <v>0</v>
      </c>
      <c r="J33" s="23">
        <v>80</v>
      </c>
      <c r="K33" s="24">
        <v>109</v>
      </c>
      <c r="L33" s="25">
        <v>0</v>
      </c>
      <c r="M33" s="26">
        <v>1</v>
      </c>
      <c r="N33" s="27">
        <v>70</v>
      </c>
      <c r="O33" s="26">
        <v>72</v>
      </c>
      <c r="P33" s="27">
        <v>49</v>
      </c>
      <c r="Q33" s="26">
        <v>144</v>
      </c>
      <c r="R33" s="27">
        <v>0</v>
      </c>
      <c r="S33" s="27">
        <v>3</v>
      </c>
      <c r="T33" s="27">
        <v>0</v>
      </c>
      <c r="U33" s="27">
        <v>0</v>
      </c>
      <c r="V33" s="27">
        <v>15</v>
      </c>
      <c r="W33" s="27">
        <v>1</v>
      </c>
      <c r="X33" s="27">
        <v>0</v>
      </c>
      <c r="Y33" s="27">
        <v>0</v>
      </c>
      <c r="Z33" s="27">
        <v>1</v>
      </c>
      <c r="AA33" s="27">
        <v>2</v>
      </c>
      <c r="AB33" s="27">
        <v>0</v>
      </c>
      <c r="AC33" s="21">
        <f t="shared" si="2"/>
        <v>399</v>
      </c>
      <c r="AD33" s="20">
        <f t="shared" si="3"/>
        <v>604</v>
      </c>
    </row>
    <row r="34" spans="1:30" s="9" customFormat="1" ht="30" customHeight="1" x14ac:dyDescent="0.6">
      <c r="A34" s="22" t="s">
        <v>34</v>
      </c>
      <c r="B34" s="23">
        <v>67</v>
      </c>
      <c r="C34" s="24">
        <v>87</v>
      </c>
      <c r="D34" s="25">
        <v>1</v>
      </c>
      <c r="E34" s="26">
        <v>6</v>
      </c>
      <c r="F34" s="23">
        <v>91</v>
      </c>
      <c r="G34" s="24">
        <v>118</v>
      </c>
      <c r="H34" s="25">
        <v>0</v>
      </c>
      <c r="I34" s="26">
        <v>0</v>
      </c>
      <c r="J34" s="23">
        <v>68</v>
      </c>
      <c r="K34" s="24">
        <v>93</v>
      </c>
      <c r="L34" s="25">
        <v>0</v>
      </c>
      <c r="M34" s="26">
        <v>1</v>
      </c>
      <c r="N34" s="27">
        <v>94</v>
      </c>
      <c r="O34" s="26">
        <v>93</v>
      </c>
      <c r="P34" s="27">
        <v>38</v>
      </c>
      <c r="Q34" s="26">
        <v>101</v>
      </c>
      <c r="R34" s="27">
        <v>0</v>
      </c>
      <c r="S34" s="27">
        <v>3</v>
      </c>
      <c r="T34" s="27">
        <v>0</v>
      </c>
      <c r="U34" s="27">
        <v>0</v>
      </c>
      <c r="V34" s="27">
        <v>16</v>
      </c>
      <c r="W34" s="27">
        <v>0</v>
      </c>
      <c r="X34" s="27">
        <v>1</v>
      </c>
      <c r="Y34" s="27">
        <v>0</v>
      </c>
      <c r="Z34" s="27">
        <v>1</v>
      </c>
      <c r="AA34" s="27">
        <v>3</v>
      </c>
      <c r="AB34" s="27">
        <v>0</v>
      </c>
      <c r="AC34" s="21">
        <f t="shared" si="2"/>
        <v>383</v>
      </c>
      <c r="AD34" s="20">
        <f t="shared" si="3"/>
        <v>499</v>
      </c>
    </row>
    <row r="35" spans="1:30" s="9" customFormat="1" ht="30" customHeight="1" x14ac:dyDescent="0.6">
      <c r="A35" s="22" t="s">
        <v>35</v>
      </c>
      <c r="B35" s="23">
        <v>41</v>
      </c>
      <c r="C35" s="24">
        <v>113</v>
      </c>
      <c r="D35" s="25">
        <v>0</v>
      </c>
      <c r="E35" s="26">
        <v>9</v>
      </c>
      <c r="F35" s="23">
        <v>52</v>
      </c>
      <c r="G35" s="24">
        <v>130</v>
      </c>
      <c r="H35" s="25">
        <v>0</v>
      </c>
      <c r="I35" s="26">
        <v>0</v>
      </c>
      <c r="J35" s="23">
        <v>27</v>
      </c>
      <c r="K35" s="24">
        <v>82</v>
      </c>
      <c r="L35" s="25">
        <v>0</v>
      </c>
      <c r="M35" s="26">
        <v>0</v>
      </c>
      <c r="N35" s="27">
        <v>22</v>
      </c>
      <c r="O35" s="26">
        <v>101</v>
      </c>
      <c r="P35" s="27">
        <v>23</v>
      </c>
      <c r="Q35" s="26">
        <v>143</v>
      </c>
      <c r="R35" s="27">
        <v>1</v>
      </c>
      <c r="S35" s="27">
        <v>5</v>
      </c>
      <c r="T35" s="27">
        <v>0</v>
      </c>
      <c r="U35" s="27">
        <v>0</v>
      </c>
      <c r="V35" s="27">
        <v>10</v>
      </c>
      <c r="W35" s="27">
        <v>0</v>
      </c>
      <c r="X35" s="27">
        <v>0</v>
      </c>
      <c r="Y35" s="27">
        <v>0</v>
      </c>
      <c r="Z35" s="27">
        <v>0</v>
      </c>
      <c r="AA35" s="27">
        <v>4</v>
      </c>
      <c r="AB35" s="27">
        <v>0</v>
      </c>
      <c r="AC35" s="21">
        <f t="shared" si="2"/>
        <v>185</v>
      </c>
      <c r="AD35" s="20">
        <f t="shared" si="3"/>
        <v>578</v>
      </c>
    </row>
    <row r="36" spans="1:30" s="9" customFormat="1" ht="30" customHeight="1" x14ac:dyDescent="0.6">
      <c r="A36" s="22" t="s">
        <v>36</v>
      </c>
      <c r="B36" s="23">
        <v>45</v>
      </c>
      <c r="C36" s="24">
        <v>95</v>
      </c>
      <c r="D36" s="25">
        <v>1</v>
      </c>
      <c r="E36" s="26">
        <v>3</v>
      </c>
      <c r="F36" s="23">
        <v>66</v>
      </c>
      <c r="G36" s="24">
        <v>96</v>
      </c>
      <c r="H36" s="25">
        <v>0</v>
      </c>
      <c r="I36" s="26">
        <v>2</v>
      </c>
      <c r="J36" s="23">
        <v>48</v>
      </c>
      <c r="K36" s="24">
        <v>74</v>
      </c>
      <c r="L36" s="25">
        <v>0</v>
      </c>
      <c r="M36" s="26">
        <v>0</v>
      </c>
      <c r="N36" s="27">
        <v>22</v>
      </c>
      <c r="O36" s="26">
        <v>65</v>
      </c>
      <c r="P36" s="27">
        <v>25</v>
      </c>
      <c r="Q36" s="26">
        <v>103</v>
      </c>
      <c r="R36" s="27">
        <v>0</v>
      </c>
      <c r="S36" s="27">
        <v>0</v>
      </c>
      <c r="T36" s="27">
        <v>0</v>
      </c>
      <c r="U36" s="27">
        <v>1</v>
      </c>
      <c r="V36" s="27">
        <v>11</v>
      </c>
      <c r="W36" s="27">
        <v>0</v>
      </c>
      <c r="X36" s="27">
        <v>0</v>
      </c>
      <c r="Y36" s="27">
        <v>0</v>
      </c>
      <c r="Z36" s="27">
        <v>0</v>
      </c>
      <c r="AA36" s="27">
        <v>7</v>
      </c>
      <c r="AB36" s="27">
        <v>0</v>
      </c>
      <c r="AC36" s="21">
        <f t="shared" si="2"/>
        <v>226</v>
      </c>
      <c r="AD36" s="20">
        <f t="shared" si="3"/>
        <v>438</v>
      </c>
    </row>
    <row r="37" spans="1:30" s="9" customFormat="1" ht="30" customHeight="1" x14ac:dyDescent="0.6">
      <c r="A37" s="22" t="s">
        <v>37</v>
      </c>
      <c r="B37" s="23">
        <v>42</v>
      </c>
      <c r="C37" s="24">
        <v>97</v>
      </c>
      <c r="D37" s="25">
        <v>1</v>
      </c>
      <c r="E37" s="26">
        <v>1</v>
      </c>
      <c r="F37" s="23">
        <v>52</v>
      </c>
      <c r="G37" s="24">
        <v>115</v>
      </c>
      <c r="H37" s="25">
        <v>0</v>
      </c>
      <c r="I37" s="26">
        <v>1</v>
      </c>
      <c r="J37" s="23">
        <v>26</v>
      </c>
      <c r="K37" s="24">
        <v>52</v>
      </c>
      <c r="L37" s="25">
        <v>0</v>
      </c>
      <c r="M37" s="26">
        <v>4</v>
      </c>
      <c r="N37" s="27">
        <v>22</v>
      </c>
      <c r="O37" s="26">
        <v>70</v>
      </c>
      <c r="P37" s="27">
        <v>22</v>
      </c>
      <c r="Q37" s="26">
        <v>114</v>
      </c>
      <c r="R37" s="27">
        <v>0</v>
      </c>
      <c r="S37" s="27">
        <v>3</v>
      </c>
      <c r="T37" s="27">
        <v>0</v>
      </c>
      <c r="U37" s="27">
        <v>3</v>
      </c>
      <c r="V37" s="27">
        <v>15</v>
      </c>
      <c r="W37" s="27">
        <v>2</v>
      </c>
      <c r="X37" s="27">
        <v>0</v>
      </c>
      <c r="Y37" s="27">
        <v>0</v>
      </c>
      <c r="Z37" s="27">
        <v>0</v>
      </c>
      <c r="AA37" s="27">
        <v>22</v>
      </c>
      <c r="AB37" s="27">
        <v>0</v>
      </c>
      <c r="AC37" s="21">
        <f t="shared" si="2"/>
        <v>210</v>
      </c>
      <c r="AD37" s="20">
        <f t="shared" si="3"/>
        <v>454</v>
      </c>
    </row>
    <row r="38" spans="1:30" s="9" customFormat="1" ht="30" customHeight="1" thickBot="1" x14ac:dyDescent="0.65">
      <c r="A38" s="28" t="s">
        <v>38</v>
      </c>
      <c r="B38" s="29">
        <v>76</v>
      </c>
      <c r="C38" s="30">
        <v>83</v>
      </c>
      <c r="D38" s="31">
        <v>1</v>
      </c>
      <c r="E38" s="32">
        <v>3</v>
      </c>
      <c r="F38" s="29">
        <v>120</v>
      </c>
      <c r="G38" s="30">
        <v>96</v>
      </c>
      <c r="H38" s="31">
        <v>0</v>
      </c>
      <c r="I38" s="32">
        <v>2</v>
      </c>
      <c r="J38" s="29">
        <v>45</v>
      </c>
      <c r="K38" s="30">
        <v>60</v>
      </c>
      <c r="L38" s="31">
        <v>1</v>
      </c>
      <c r="M38" s="32">
        <v>1</v>
      </c>
      <c r="N38" s="33">
        <v>43</v>
      </c>
      <c r="O38" s="32">
        <v>66</v>
      </c>
      <c r="P38" s="33">
        <v>64</v>
      </c>
      <c r="Q38" s="32">
        <v>82</v>
      </c>
      <c r="R38" s="33">
        <v>0</v>
      </c>
      <c r="S38" s="33">
        <v>3</v>
      </c>
      <c r="T38" s="33">
        <v>0</v>
      </c>
      <c r="U38" s="33">
        <v>0</v>
      </c>
      <c r="V38" s="33">
        <v>11</v>
      </c>
      <c r="W38" s="33">
        <v>1</v>
      </c>
      <c r="X38" s="33">
        <v>0</v>
      </c>
      <c r="Y38" s="33">
        <v>0</v>
      </c>
      <c r="Z38" s="33">
        <v>0</v>
      </c>
      <c r="AA38" s="33">
        <v>0</v>
      </c>
      <c r="AB38" s="33">
        <v>0</v>
      </c>
      <c r="AC38" s="21">
        <f t="shared" si="2"/>
        <v>365</v>
      </c>
      <c r="AD38" s="20">
        <f t="shared" si="3"/>
        <v>393</v>
      </c>
    </row>
    <row r="39" spans="1:30" s="9" customFormat="1" ht="30" customHeight="1" thickBot="1" x14ac:dyDescent="0.65">
      <c r="A39" s="35" t="s">
        <v>65</v>
      </c>
      <c r="B39" s="36">
        <v>603</v>
      </c>
      <c r="C39" s="37">
        <f>SUM(C27:C38)</f>
        <v>1190</v>
      </c>
      <c r="D39" s="37">
        <f t="shared" ref="D39:AB39" si="4">SUM(D27:D38)</f>
        <v>14</v>
      </c>
      <c r="E39" s="37">
        <f t="shared" si="4"/>
        <v>50</v>
      </c>
      <c r="F39" s="37">
        <f t="shared" si="4"/>
        <v>1037</v>
      </c>
      <c r="G39" s="37">
        <f t="shared" si="4"/>
        <v>1474</v>
      </c>
      <c r="H39" s="37">
        <f t="shared" si="4"/>
        <v>0</v>
      </c>
      <c r="I39" s="37">
        <f t="shared" si="4"/>
        <v>9</v>
      </c>
      <c r="J39" s="37">
        <f t="shared" si="4"/>
        <v>693</v>
      </c>
      <c r="K39" s="37">
        <f t="shared" si="4"/>
        <v>1005</v>
      </c>
      <c r="L39" s="37">
        <f t="shared" si="4"/>
        <v>3</v>
      </c>
      <c r="M39" s="37">
        <f t="shared" si="4"/>
        <v>9</v>
      </c>
      <c r="N39" s="37">
        <f t="shared" si="4"/>
        <v>725</v>
      </c>
      <c r="O39" s="37">
        <f t="shared" si="4"/>
        <v>1148</v>
      </c>
      <c r="P39" s="37">
        <f t="shared" si="4"/>
        <v>440</v>
      </c>
      <c r="Q39" s="37">
        <f t="shared" si="4"/>
        <v>1326</v>
      </c>
      <c r="R39" s="37">
        <f t="shared" si="4"/>
        <v>1</v>
      </c>
      <c r="S39" s="37">
        <f t="shared" si="4"/>
        <v>25</v>
      </c>
      <c r="T39" s="37">
        <f t="shared" si="4"/>
        <v>0</v>
      </c>
      <c r="U39" s="37">
        <f t="shared" si="4"/>
        <v>8</v>
      </c>
      <c r="V39" s="37">
        <f t="shared" si="4"/>
        <v>154</v>
      </c>
      <c r="W39" s="37">
        <f t="shared" si="4"/>
        <v>8</v>
      </c>
      <c r="X39" s="37">
        <f t="shared" si="4"/>
        <v>1</v>
      </c>
      <c r="Y39" s="37">
        <f t="shared" si="4"/>
        <v>0</v>
      </c>
      <c r="Z39" s="37">
        <f t="shared" si="4"/>
        <v>5</v>
      </c>
      <c r="AA39" s="37">
        <f t="shared" si="4"/>
        <v>49</v>
      </c>
      <c r="AB39" s="37">
        <f t="shared" si="4"/>
        <v>4</v>
      </c>
      <c r="AC39" s="34">
        <f t="shared" si="2"/>
        <v>3770</v>
      </c>
      <c r="AD39" s="34">
        <f t="shared" si="3"/>
        <v>6211</v>
      </c>
    </row>
    <row r="40" spans="1:30" s="9" customFormat="1" ht="30" customHeight="1" x14ac:dyDescent="0.6"/>
    <row r="41" spans="1:30" ht="30" customHeight="1" thickBot="1" x14ac:dyDescent="0.55000000000000004">
      <c r="A41" s="8"/>
      <c r="B41" s="131" t="s">
        <v>42</v>
      </c>
      <c r="C41" s="131"/>
      <c r="D41" s="131"/>
      <c r="E41" s="131"/>
      <c r="F41" s="131"/>
      <c r="G41" s="131"/>
      <c r="H41" s="131"/>
      <c r="I41" s="131"/>
      <c r="J41" s="13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</row>
    <row r="42" spans="1:30" s="9" customFormat="1" ht="30" customHeight="1" thickBot="1" x14ac:dyDescent="0.65">
      <c r="A42" s="38"/>
      <c r="B42" s="162" t="s">
        <v>44</v>
      </c>
      <c r="C42" s="166"/>
      <c r="D42" s="166"/>
      <c r="E42" s="163"/>
      <c r="F42" s="167" t="s">
        <v>45</v>
      </c>
      <c r="G42" s="168"/>
      <c r="H42" s="168"/>
      <c r="I42" s="169"/>
      <c r="J42" s="162" t="s">
        <v>46</v>
      </c>
      <c r="K42" s="166"/>
      <c r="L42" s="166"/>
      <c r="M42" s="163"/>
      <c r="N42" s="164" t="s">
        <v>10</v>
      </c>
      <c r="O42" s="165"/>
      <c r="P42" s="164" t="s">
        <v>47</v>
      </c>
      <c r="Q42" s="165"/>
      <c r="R42" s="170" t="s">
        <v>48</v>
      </c>
      <c r="S42" s="170" t="s">
        <v>49</v>
      </c>
      <c r="T42" s="173" t="s">
        <v>50</v>
      </c>
      <c r="U42" s="170" t="s">
        <v>51</v>
      </c>
      <c r="V42" s="170" t="s">
        <v>70</v>
      </c>
      <c r="W42" s="170" t="s">
        <v>52</v>
      </c>
      <c r="X42" s="170" t="s">
        <v>69</v>
      </c>
      <c r="Y42" s="170" t="s">
        <v>53</v>
      </c>
      <c r="Z42" s="176" t="s">
        <v>54</v>
      </c>
      <c r="AA42" s="156" t="s">
        <v>14</v>
      </c>
      <c r="AB42" s="156" t="s">
        <v>55</v>
      </c>
      <c r="AC42" s="159" t="s">
        <v>56</v>
      </c>
      <c r="AD42" s="159" t="s">
        <v>67</v>
      </c>
    </row>
    <row r="43" spans="1:30" s="9" customFormat="1" ht="30" customHeight="1" thickBot="1" x14ac:dyDescent="0.65">
      <c r="A43" s="39" t="s">
        <v>72</v>
      </c>
      <c r="B43" s="162" t="s">
        <v>57</v>
      </c>
      <c r="C43" s="163"/>
      <c r="D43" s="162" t="s">
        <v>58</v>
      </c>
      <c r="E43" s="163"/>
      <c r="F43" s="164" t="s">
        <v>59</v>
      </c>
      <c r="G43" s="165"/>
      <c r="H43" s="162" t="s">
        <v>58</v>
      </c>
      <c r="I43" s="163"/>
      <c r="J43" s="162" t="s">
        <v>57</v>
      </c>
      <c r="K43" s="163"/>
      <c r="L43" s="162" t="s">
        <v>58</v>
      </c>
      <c r="M43" s="163"/>
      <c r="N43" s="164" t="s">
        <v>60</v>
      </c>
      <c r="O43" s="165"/>
      <c r="P43" s="164" t="s">
        <v>60</v>
      </c>
      <c r="Q43" s="165"/>
      <c r="R43" s="171"/>
      <c r="S43" s="171"/>
      <c r="T43" s="174"/>
      <c r="U43" s="171"/>
      <c r="V43" s="171"/>
      <c r="W43" s="171"/>
      <c r="X43" s="171"/>
      <c r="Y43" s="171"/>
      <c r="Z43" s="177"/>
      <c r="AA43" s="157"/>
      <c r="AB43" s="157"/>
      <c r="AC43" s="160"/>
      <c r="AD43" s="160"/>
    </row>
    <row r="44" spans="1:30" s="9" customFormat="1" ht="30" customHeight="1" thickBot="1" x14ac:dyDescent="0.65">
      <c r="A44" s="40" t="s">
        <v>61</v>
      </c>
      <c r="B44" s="14" t="s">
        <v>62</v>
      </c>
      <c r="C44" s="15" t="s">
        <v>63</v>
      </c>
      <c r="D44" s="14" t="s">
        <v>62</v>
      </c>
      <c r="E44" s="15" t="s">
        <v>63</v>
      </c>
      <c r="F44" s="14" t="s">
        <v>62</v>
      </c>
      <c r="G44" s="15" t="s">
        <v>63</v>
      </c>
      <c r="H44" s="14" t="s">
        <v>62</v>
      </c>
      <c r="I44" s="15" t="s">
        <v>63</v>
      </c>
      <c r="J44" s="14" t="s">
        <v>62</v>
      </c>
      <c r="K44" s="15" t="s">
        <v>63</v>
      </c>
      <c r="L44" s="14" t="s">
        <v>62</v>
      </c>
      <c r="M44" s="15" t="s">
        <v>63</v>
      </c>
      <c r="N44" s="14" t="s">
        <v>62</v>
      </c>
      <c r="O44" s="15" t="s">
        <v>63</v>
      </c>
      <c r="P44" s="14" t="s">
        <v>62</v>
      </c>
      <c r="Q44" s="15" t="s">
        <v>63</v>
      </c>
      <c r="R44" s="172"/>
      <c r="S44" s="172"/>
      <c r="T44" s="175"/>
      <c r="U44" s="172"/>
      <c r="V44" s="172"/>
      <c r="W44" s="172"/>
      <c r="X44" s="172"/>
      <c r="Y44" s="172"/>
      <c r="Z44" s="178"/>
      <c r="AA44" s="158"/>
      <c r="AB44" s="158"/>
      <c r="AC44" s="161"/>
      <c r="AD44" s="160"/>
    </row>
    <row r="45" spans="1:30" s="9" customFormat="1" ht="30" customHeight="1" x14ac:dyDescent="0.6">
      <c r="A45" s="16" t="s">
        <v>64</v>
      </c>
      <c r="B45" s="17">
        <v>43</v>
      </c>
      <c r="C45" s="18">
        <v>62</v>
      </c>
      <c r="D45" s="19">
        <v>3</v>
      </c>
      <c r="E45" s="20">
        <v>2</v>
      </c>
      <c r="F45" s="17">
        <v>102</v>
      </c>
      <c r="G45" s="18">
        <v>63</v>
      </c>
      <c r="H45" s="19">
        <v>0</v>
      </c>
      <c r="I45" s="20">
        <v>0</v>
      </c>
      <c r="J45" s="17">
        <v>64</v>
      </c>
      <c r="K45" s="18">
        <v>55</v>
      </c>
      <c r="L45" s="19">
        <v>0</v>
      </c>
      <c r="M45" s="20">
        <v>0</v>
      </c>
      <c r="N45" s="21">
        <v>14</v>
      </c>
      <c r="O45" s="20">
        <v>79</v>
      </c>
      <c r="P45" s="21">
        <v>81</v>
      </c>
      <c r="Q45" s="20">
        <v>60</v>
      </c>
      <c r="R45" s="21">
        <v>0</v>
      </c>
      <c r="S45" s="21">
        <v>1</v>
      </c>
      <c r="T45" s="21">
        <v>0</v>
      </c>
      <c r="U45" s="21">
        <v>0</v>
      </c>
      <c r="V45" s="21">
        <v>8</v>
      </c>
      <c r="W45" s="21">
        <v>0</v>
      </c>
      <c r="X45" s="21">
        <v>0</v>
      </c>
      <c r="Y45" s="21">
        <v>0</v>
      </c>
      <c r="Z45" s="21">
        <v>0</v>
      </c>
      <c r="AA45" s="21">
        <v>3</v>
      </c>
      <c r="AB45" s="21">
        <v>3</v>
      </c>
      <c r="AC45" s="21">
        <f>B45+D45+F45+H45+J45+L45+N45+P45+R45+S45+T45+U45+V45+W45+X45+Y45+Z45+AA45+AB45</f>
        <v>322</v>
      </c>
      <c r="AD45" s="20">
        <f>C45+E45+G45+I45+K45+M45+O45+Q45</f>
        <v>321</v>
      </c>
    </row>
    <row r="46" spans="1:30" s="9" customFormat="1" ht="30" customHeight="1" x14ac:dyDescent="0.6">
      <c r="A46" s="22" t="s">
        <v>28</v>
      </c>
      <c r="B46" s="23">
        <v>64</v>
      </c>
      <c r="C46" s="24">
        <v>56</v>
      </c>
      <c r="D46" s="25">
        <v>4</v>
      </c>
      <c r="E46" s="26">
        <v>6</v>
      </c>
      <c r="F46" s="23">
        <v>83</v>
      </c>
      <c r="G46" s="24">
        <v>57</v>
      </c>
      <c r="H46" s="25">
        <v>0</v>
      </c>
      <c r="I46" s="26">
        <v>0</v>
      </c>
      <c r="J46" s="23">
        <v>42</v>
      </c>
      <c r="K46" s="24">
        <v>46</v>
      </c>
      <c r="L46" s="25">
        <v>0</v>
      </c>
      <c r="M46" s="26">
        <v>0</v>
      </c>
      <c r="N46" s="27">
        <v>31</v>
      </c>
      <c r="O46" s="26">
        <v>177</v>
      </c>
      <c r="P46" s="27">
        <v>51</v>
      </c>
      <c r="Q46" s="26">
        <v>70</v>
      </c>
      <c r="R46" s="27">
        <v>1</v>
      </c>
      <c r="S46" s="27">
        <v>1</v>
      </c>
      <c r="T46" s="27">
        <v>0</v>
      </c>
      <c r="U46" s="27">
        <v>1</v>
      </c>
      <c r="V46" s="27">
        <v>10</v>
      </c>
      <c r="W46" s="27">
        <v>0</v>
      </c>
      <c r="X46" s="27">
        <v>0</v>
      </c>
      <c r="Y46" s="27">
        <v>0</v>
      </c>
      <c r="Z46" s="27">
        <v>0</v>
      </c>
      <c r="AA46" s="27">
        <v>2</v>
      </c>
      <c r="AB46" s="27">
        <v>0</v>
      </c>
      <c r="AC46" s="21">
        <f t="shared" ref="AC46:AC57" si="5">B46+D46+F46+H46+J46+L46+N46+P46+R46+S46+T46+U46+V46+W46+X46+Y46+Z46+AA46+AB46</f>
        <v>290</v>
      </c>
      <c r="AD46" s="20">
        <f t="shared" ref="AD46:AD57" si="6">C46+E46+G46+I46+K46+M46+O46+Q46</f>
        <v>412</v>
      </c>
    </row>
    <row r="47" spans="1:30" s="9" customFormat="1" ht="30" customHeight="1" x14ac:dyDescent="0.6">
      <c r="A47" s="22" t="s">
        <v>29</v>
      </c>
      <c r="B47" s="23">
        <v>58</v>
      </c>
      <c r="C47" s="24">
        <v>88</v>
      </c>
      <c r="D47" s="25">
        <v>0</v>
      </c>
      <c r="E47" s="26">
        <v>8</v>
      </c>
      <c r="F47" s="23">
        <v>109</v>
      </c>
      <c r="G47" s="24">
        <v>99</v>
      </c>
      <c r="H47" s="25">
        <v>0</v>
      </c>
      <c r="I47" s="26">
        <v>0</v>
      </c>
      <c r="J47" s="23">
        <v>54</v>
      </c>
      <c r="K47" s="24">
        <v>70</v>
      </c>
      <c r="L47" s="25">
        <v>0</v>
      </c>
      <c r="M47" s="26">
        <v>0</v>
      </c>
      <c r="N47" s="27">
        <v>132</v>
      </c>
      <c r="O47" s="26">
        <v>77</v>
      </c>
      <c r="P47" s="27">
        <v>25</v>
      </c>
      <c r="Q47" s="26">
        <v>101</v>
      </c>
      <c r="R47" s="27">
        <v>0</v>
      </c>
      <c r="S47" s="27">
        <v>1</v>
      </c>
      <c r="T47" s="27">
        <v>0</v>
      </c>
      <c r="U47" s="27">
        <v>2</v>
      </c>
      <c r="V47" s="27">
        <v>16</v>
      </c>
      <c r="W47" s="27">
        <v>0</v>
      </c>
      <c r="X47" s="27">
        <v>1</v>
      </c>
      <c r="Y47" s="27">
        <v>0</v>
      </c>
      <c r="Z47" s="27">
        <v>0</v>
      </c>
      <c r="AA47" s="27">
        <v>6</v>
      </c>
      <c r="AB47" s="27">
        <v>0</v>
      </c>
      <c r="AC47" s="21">
        <f t="shared" si="5"/>
        <v>404</v>
      </c>
      <c r="AD47" s="20">
        <f t="shared" si="6"/>
        <v>443</v>
      </c>
    </row>
    <row r="48" spans="1:30" s="9" customFormat="1" ht="30" customHeight="1" x14ac:dyDescent="0.6">
      <c r="A48" s="22" t="s">
        <v>30</v>
      </c>
      <c r="B48" s="23">
        <v>53</v>
      </c>
      <c r="C48" s="24">
        <v>118</v>
      </c>
      <c r="D48" s="25">
        <v>0</v>
      </c>
      <c r="E48" s="26">
        <v>0</v>
      </c>
      <c r="F48" s="23">
        <v>159</v>
      </c>
      <c r="G48" s="24">
        <v>142</v>
      </c>
      <c r="H48" s="25">
        <v>0</v>
      </c>
      <c r="I48" s="26">
        <v>0</v>
      </c>
      <c r="J48" s="23">
        <v>183</v>
      </c>
      <c r="K48" s="24">
        <v>95</v>
      </c>
      <c r="L48" s="25">
        <v>1</v>
      </c>
      <c r="M48" s="26">
        <v>0</v>
      </c>
      <c r="N48" s="27">
        <v>40</v>
      </c>
      <c r="O48" s="26">
        <v>113</v>
      </c>
      <c r="P48" s="27">
        <v>39</v>
      </c>
      <c r="Q48" s="26">
        <v>143</v>
      </c>
      <c r="R48" s="27">
        <v>0</v>
      </c>
      <c r="S48" s="27">
        <v>2</v>
      </c>
      <c r="T48" s="27">
        <v>0</v>
      </c>
      <c r="U48" s="27">
        <v>0</v>
      </c>
      <c r="V48" s="27">
        <v>16</v>
      </c>
      <c r="W48" s="27">
        <v>0</v>
      </c>
      <c r="X48" s="27">
        <v>0</v>
      </c>
      <c r="Y48" s="27">
        <v>0</v>
      </c>
      <c r="Z48" s="27">
        <v>0</v>
      </c>
      <c r="AA48" s="27">
        <v>5</v>
      </c>
      <c r="AB48" s="27">
        <v>0</v>
      </c>
      <c r="AC48" s="21">
        <f t="shared" si="5"/>
        <v>498</v>
      </c>
      <c r="AD48" s="20">
        <f t="shared" si="6"/>
        <v>611</v>
      </c>
    </row>
    <row r="49" spans="1:30" s="9" customFormat="1" ht="30" customHeight="1" x14ac:dyDescent="0.6">
      <c r="A49" s="22" t="s">
        <v>31</v>
      </c>
      <c r="B49" s="23">
        <v>78</v>
      </c>
      <c r="C49" s="24">
        <v>152</v>
      </c>
      <c r="D49" s="25">
        <v>2</v>
      </c>
      <c r="E49" s="26">
        <v>4</v>
      </c>
      <c r="F49" s="23">
        <v>140</v>
      </c>
      <c r="G49" s="24">
        <v>198</v>
      </c>
      <c r="H49" s="25">
        <v>0</v>
      </c>
      <c r="I49" s="26">
        <v>1</v>
      </c>
      <c r="J49" s="23">
        <v>122</v>
      </c>
      <c r="K49" s="24">
        <v>116</v>
      </c>
      <c r="L49" s="25">
        <v>0</v>
      </c>
      <c r="M49" s="26">
        <v>0</v>
      </c>
      <c r="N49" s="27">
        <v>54</v>
      </c>
      <c r="O49" s="26">
        <v>148</v>
      </c>
      <c r="P49" s="27">
        <v>48</v>
      </c>
      <c r="Q49" s="26">
        <v>142</v>
      </c>
      <c r="R49" s="27">
        <v>1</v>
      </c>
      <c r="S49" s="27">
        <v>1</v>
      </c>
      <c r="T49" s="27">
        <v>0</v>
      </c>
      <c r="U49" s="27">
        <v>0</v>
      </c>
      <c r="V49" s="27">
        <v>14</v>
      </c>
      <c r="W49" s="27">
        <v>0</v>
      </c>
      <c r="X49" s="27">
        <v>0</v>
      </c>
      <c r="Y49" s="27">
        <v>0</v>
      </c>
      <c r="Z49" s="27">
        <v>0</v>
      </c>
      <c r="AA49" s="27">
        <v>9</v>
      </c>
      <c r="AB49" s="27">
        <v>0</v>
      </c>
      <c r="AC49" s="21">
        <f t="shared" si="5"/>
        <v>469</v>
      </c>
      <c r="AD49" s="20">
        <f t="shared" si="6"/>
        <v>761</v>
      </c>
    </row>
    <row r="50" spans="1:30" s="9" customFormat="1" ht="30" customHeight="1" x14ac:dyDescent="0.6">
      <c r="A50" s="22" t="s">
        <v>32</v>
      </c>
      <c r="B50" s="23">
        <v>88</v>
      </c>
      <c r="C50" s="24">
        <v>91</v>
      </c>
      <c r="D50" s="25">
        <v>1</v>
      </c>
      <c r="E50" s="26">
        <v>2</v>
      </c>
      <c r="F50" s="23">
        <v>143</v>
      </c>
      <c r="G50" s="24">
        <v>114</v>
      </c>
      <c r="H50" s="25">
        <v>0</v>
      </c>
      <c r="I50" s="26">
        <v>0</v>
      </c>
      <c r="J50" s="23">
        <v>83</v>
      </c>
      <c r="K50" s="24">
        <v>82</v>
      </c>
      <c r="L50" s="25">
        <v>0</v>
      </c>
      <c r="M50" s="26">
        <v>0</v>
      </c>
      <c r="N50" s="27">
        <v>70</v>
      </c>
      <c r="O50" s="26">
        <v>70</v>
      </c>
      <c r="P50" s="27">
        <v>61</v>
      </c>
      <c r="Q50" s="26">
        <v>127</v>
      </c>
      <c r="R50" s="27">
        <v>0</v>
      </c>
      <c r="S50" s="27">
        <v>1</v>
      </c>
      <c r="T50" s="27">
        <v>0</v>
      </c>
      <c r="U50" s="27">
        <v>2</v>
      </c>
      <c r="V50" s="27">
        <v>10</v>
      </c>
      <c r="W50" s="27">
        <v>1</v>
      </c>
      <c r="X50" s="27">
        <v>0</v>
      </c>
      <c r="Y50" s="27">
        <v>0</v>
      </c>
      <c r="Z50" s="27">
        <v>0</v>
      </c>
      <c r="AA50" s="27">
        <v>6</v>
      </c>
      <c r="AB50" s="27">
        <v>0</v>
      </c>
      <c r="AC50" s="21">
        <f t="shared" si="5"/>
        <v>466</v>
      </c>
      <c r="AD50" s="20">
        <f t="shared" si="6"/>
        <v>486</v>
      </c>
    </row>
    <row r="51" spans="1:30" s="9" customFormat="1" ht="30" customHeight="1" x14ac:dyDescent="0.6">
      <c r="A51" s="22" t="s">
        <v>33</v>
      </c>
      <c r="B51" s="23">
        <v>59</v>
      </c>
      <c r="C51" s="24">
        <v>120</v>
      </c>
      <c r="D51" s="25">
        <v>1</v>
      </c>
      <c r="E51" s="26">
        <v>9</v>
      </c>
      <c r="F51" s="23">
        <v>96</v>
      </c>
      <c r="G51" s="24">
        <v>138</v>
      </c>
      <c r="H51" s="25">
        <v>0</v>
      </c>
      <c r="I51" s="26">
        <v>0</v>
      </c>
      <c r="J51" s="23">
        <v>67</v>
      </c>
      <c r="K51" s="24">
        <v>72</v>
      </c>
      <c r="L51" s="25">
        <v>0</v>
      </c>
      <c r="M51" s="26">
        <v>0</v>
      </c>
      <c r="N51" s="27">
        <v>38</v>
      </c>
      <c r="O51" s="26">
        <v>115</v>
      </c>
      <c r="P51" s="27">
        <v>40</v>
      </c>
      <c r="Q51" s="26">
        <v>140</v>
      </c>
      <c r="R51" s="27">
        <v>0</v>
      </c>
      <c r="S51" s="27">
        <v>2</v>
      </c>
      <c r="T51" s="27">
        <v>0</v>
      </c>
      <c r="U51" s="27">
        <v>0</v>
      </c>
      <c r="V51" s="27">
        <v>15</v>
      </c>
      <c r="W51" s="27">
        <v>0</v>
      </c>
      <c r="X51" s="27">
        <v>0</v>
      </c>
      <c r="Y51" s="27">
        <v>0</v>
      </c>
      <c r="Z51" s="27">
        <v>0</v>
      </c>
      <c r="AA51" s="27">
        <v>1</v>
      </c>
      <c r="AB51" s="27">
        <v>0</v>
      </c>
      <c r="AC51" s="21">
        <f t="shared" si="5"/>
        <v>319</v>
      </c>
      <c r="AD51" s="20">
        <f t="shared" si="6"/>
        <v>594</v>
      </c>
    </row>
    <row r="52" spans="1:30" s="9" customFormat="1" ht="30" customHeight="1" x14ac:dyDescent="0.6">
      <c r="A52" s="22" t="s">
        <v>34</v>
      </c>
      <c r="B52" s="23">
        <v>59</v>
      </c>
      <c r="C52" s="24">
        <v>97</v>
      </c>
      <c r="D52" s="25">
        <v>1</v>
      </c>
      <c r="E52" s="26">
        <v>8</v>
      </c>
      <c r="F52" s="23">
        <v>78</v>
      </c>
      <c r="G52" s="24">
        <v>133</v>
      </c>
      <c r="H52" s="25">
        <v>0</v>
      </c>
      <c r="I52" s="26">
        <v>0</v>
      </c>
      <c r="J52" s="23">
        <v>69</v>
      </c>
      <c r="K52" s="24">
        <v>100</v>
      </c>
      <c r="L52" s="25">
        <v>0</v>
      </c>
      <c r="M52" s="26">
        <v>0</v>
      </c>
      <c r="N52" s="27">
        <v>34</v>
      </c>
      <c r="O52" s="26">
        <v>120</v>
      </c>
      <c r="P52" s="27">
        <v>51</v>
      </c>
      <c r="Q52" s="26">
        <v>112</v>
      </c>
      <c r="R52" s="27">
        <v>0</v>
      </c>
      <c r="S52" s="27">
        <v>1</v>
      </c>
      <c r="T52" s="27">
        <v>0</v>
      </c>
      <c r="U52" s="27">
        <v>0</v>
      </c>
      <c r="V52" s="27">
        <v>16</v>
      </c>
      <c r="W52" s="27">
        <v>0</v>
      </c>
      <c r="X52" s="27">
        <v>0</v>
      </c>
      <c r="Y52" s="27">
        <v>0</v>
      </c>
      <c r="Z52" s="27">
        <v>0</v>
      </c>
      <c r="AA52" s="27">
        <v>12</v>
      </c>
      <c r="AB52" s="27">
        <v>0</v>
      </c>
      <c r="AC52" s="21">
        <f t="shared" si="5"/>
        <v>321</v>
      </c>
      <c r="AD52" s="20">
        <f t="shared" si="6"/>
        <v>570</v>
      </c>
    </row>
    <row r="53" spans="1:30" s="9" customFormat="1" ht="30" customHeight="1" x14ac:dyDescent="0.6">
      <c r="A53" s="22" t="s">
        <v>35</v>
      </c>
      <c r="B53" s="23">
        <v>37</v>
      </c>
      <c r="C53" s="24">
        <v>79</v>
      </c>
      <c r="D53" s="25">
        <v>1</v>
      </c>
      <c r="E53" s="26">
        <v>3</v>
      </c>
      <c r="F53" s="23">
        <v>95</v>
      </c>
      <c r="G53" s="24">
        <v>109</v>
      </c>
      <c r="H53" s="25">
        <v>0</v>
      </c>
      <c r="I53" s="26">
        <v>0</v>
      </c>
      <c r="J53" s="23">
        <v>62</v>
      </c>
      <c r="K53" s="24">
        <v>70</v>
      </c>
      <c r="L53" s="25">
        <v>0</v>
      </c>
      <c r="M53" s="26">
        <v>0</v>
      </c>
      <c r="N53" s="27">
        <v>19</v>
      </c>
      <c r="O53" s="26">
        <v>62</v>
      </c>
      <c r="P53" s="27">
        <v>35</v>
      </c>
      <c r="Q53" s="26">
        <v>117</v>
      </c>
      <c r="R53" s="27">
        <v>0</v>
      </c>
      <c r="S53" s="27">
        <v>2</v>
      </c>
      <c r="T53" s="27">
        <v>0</v>
      </c>
      <c r="U53" s="27">
        <v>0</v>
      </c>
      <c r="V53" s="27">
        <v>8</v>
      </c>
      <c r="W53" s="27">
        <v>0</v>
      </c>
      <c r="X53" s="27">
        <v>0</v>
      </c>
      <c r="Y53" s="27">
        <v>0</v>
      </c>
      <c r="Z53" s="27">
        <v>0</v>
      </c>
      <c r="AA53" s="27">
        <v>6</v>
      </c>
      <c r="AB53" s="27">
        <v>0</v>
      </c>
      <c r="AC53" s="21">
        <f t="shared" si="5"/>
        <v>265</v>
      </c>
      <c r="AD53" s="20">
        <f t="shared" si="6"/>
        <v>440</v>
      </c>
    </row>
    <row r="54" spans="1:30" s="9" customFormat="1" ht="30" customHeight="1" x14ac:dyDescent="0.6">
      <c r="A54" s="22" t="s">
        <v>36</v>
      </c>
      <c r="B54" s="23">
        <v>64</v>
      </c>
      <c r="C54" s="24">
        <v>78</v>
      </c>
      <c r="D54" s="25">
        <v>1</v>
      </c>
      <c r="E54" s="26">
        <v>3</v>
      </c>
      <c r="F54" s="23">
        <v>74</v>
      </c>
      <c r="G54" s="24">
        <v>100</v>
      </c>
      <c r="H54" s="25">
        <v>1</v>
      </c>
      <c r="I54" s="26">
        <v>0</v>
      </c>
      <c r="J54" s="23">
        <v>49</v>
      </c>
      <c r="K54" s="24">
        <v>72</v>
      </c>
      <c r="L54" s="25">
        <v>0</v>
      </c>
      <c r="M54" s="26">
        <v>0</v>
      </c>
      <c r="N54" s="27">
        <v>20</v>
      </c>
      <c r="O54" s="26">
        <v>141</v>
      </c>
      <c r="P54" s="27">
        <v>38</v>
      </c>
      <c r="Q54" s="26">
        <v>110</v>
      </c>
      <c r="R54" s="27">
        <v>0</v>
      </c>
      <c r="S54" s="27">
        <v>2</v>
      </c>
      <c r="T54" s="27">
        <v>0</v>
      </c>
      <c r="U54" s="27">
        <v>0</v>
      </c>
      <c r="V54" s="27">
        <v>12</v>
      </c>
      <c r="W54" s="27">
        <v>0</v>
      </c>
      <c r="X54" s="27">
        <v>0</v>
      </c>
      <c r="Y54" s="27">
        <v>0</v>
      </c>
      <c r="Z54" s="27">
        <v>0</v>
      </c>
      <c r="AA54" s="27">
        <v>3</v>
      </c>
      <c r="AB54" s="27">
        <v>0</v>
      </c>
      <c r="AC54" s="21">
        <f t="shared" si="5"/>
        <v>264</v>
      </c>
      <c r="AD54" s="20">
        <f t="shared" si="6"/>
        <v>504</v>
      </c>
    </row>
    <row r="55" spans="1:30" s="9" customFormat="1" ht="30" customHeight="1" x14ac:dyDescent="0.6">
      <c r="A55" s="22" t="s">
        <v>37</v>
      </c>
      <c r="B55" s="23">
        <v>38</v>
      </c>
      <c r="C55" s="24">
        <v>72</v>
      </c>
      <c r="D55" s="25">
        <v>1</v>
      </c>
      <c r="E55" s="26">
        <v>2</v>
      </c>
      <c r="F55" s="23">
        <v>70</v>
      </c>
      <c r="G55" s="24">
        <v>89</v>
      </c>
      <c r="H55" s="25">
        <v>0</v>
      </c>
      <c r="I55" s="26">
        <v>0</v>
      </c>
      <c r="J55" s="23">
        <v>39</v>
      </c>
      <c r="K55" s="24">
        <v>67</v>
      </c>
      <c r="L55" s="25">
        <v>0</v>
      </c>
      <c r="M55" s="26">
        <v>0</v>
      </c>
      <c r="N55" s="27">
        <v>21</v>
      </c>
      <c r="O55" s="26">
        <v>64</v>
      </c>
      <c r="P55" s="27">
        <v>37</v>
      </c>
      <c r="Q55" s="26">
        <v>82</v>
      </c>
      <c r="R55" s="27">
        <v>0</v>
      </c>
      <c r="S55" s="27">
        <v>3</v>
      </c>
      <c r="T55" s="27">
        <v>0</v>
      </c>
      <c r="U55" s="27">
        <v>0</v>
      </c>
      <c r="V55" s="27">
        <v>16</v>
      </c>
      <c r="W55" s="27">
        <v>0</v>
      </c>
      <c r="X55" s="27">
        <v>0</v>
      </c>
      <c r="Y55" s="27">
        <v>0</v>
      </c>
      <c r="Z55" s="27">
        <v>0</v>
      </c>
      <c r="AA55" s="27">
        <v>45</v>
      </c>
      <c r="AB55" s="27">
        <v>0</v>
      </c>
      <c r="AC55" s="21">
        <f t="shared" si="5"/>
        <v>270</v>
      </c>
      <c r="AD55" s="20">
        <f t="shared" si="6"/>
        <v>376</v>
      </c>
    </row>
    <row r="56" spans="1:30" s="9" customFormat="1" ht="30" customHeight="1" thickBot="1" x14ac:dyDescent="0.65">
      <c r="A56" s="28" t="s">
        <v>38</v>
      </c>
      <c r="B56" s="29">
        <v>30</v>
      </c>
      <c r="C56" s="30">
        <v>122</v>
      </c>
      <c r="D56" s="31">
        <v>2</v>
      </c>
      <c r="E56" s="32">
        <v>3</v>
      </c>
      <c r="F56" s="29">
        <v>62</v>
      </c>
      <c r="G56" s="30">
        <v>141</v>
      </c>
      <c r="H56" s="31">
        <v>0</v>
      </c>
      <c r="I56" s="32">
        <v>1</v>
      </c>
      <c r="J56" s="29">
        <v>44</v>
      </c>
      <c r="K56" s="30">
        <v>126</v>
      </c>
      <c r="L56" s="31">
        <v>0</v>
      </c>
      <c r="M56" s="32">
        <v>0</v>
      </c>
      <c r="N56" s="33">
        <v>20</v>
      </c>
      <c r="O56" s="32">
        <v>71</v>
      </c>
      <c r="P56" s="33">
        <v>19</v>
      </c>
      <c r="Q56" s="32">
        <v>131</v>
      </c>
      <c r="R56" s="33">
        <v>1</v>
      </c>
      <c r="S56" s="33">
        <v>0</v>
      </c>
      <c r="T56" s="33">
        <v>0</v>
      </c>
      <c r="U56" s="33">
        <v>1</v>
      </c>
      <c r="V56" s="33">
        <v>8</v>
      </c>
      <c r="W56" s="33">
        <v>0</v>
      </c>
      <c r="X56" s="33">
        <v>0</v>
      </c>
      <c r="Y56" s="33">
        <v>0</v>
      </c>
      <c r="Z56" s="33">
        <v>0</v>
      </c>
      <c r="AA56" s="33">
        <v>26</v>
      </c>
      <c r="AB56" s="33">
        <v>0</v>
      </c>
      <c r="AC56" s="42">
        <f t="shared" si="5"/>
        <v>213</v>
      </c>
      <c r="AD56" s="43">
        <f t="shared" si="6"/>
        <v>595</v>
      </c>
    </row>
    <row r="57" spans="1:30" s="9" customFormat="1" ht="30" customHeight="1" thickBot="1" x14ac:dyDescent="0.65">
      <c r="A57" s="35" t="s">
        <v>65</v>
      </c>
      <c r="B57" s="49">
        <v>671</v>
      </c>
      <c r="C57" s="37">
        <v>1135</v>
      </c>
      <c r="D57" s="48">
        <v>17</v>
      </c>
      <c r="E57" s="37">
        <v>50</v>
      </c>
      <c r="F57" s="48">
        <v>1211</v>
      </c>
      <c r="G57" s="37">
        <v>1383</v>
      </c>
      <c r="H57" s="48">
        <v>1</v>
      </c>
      <c r="I57" s="37">
        <v>2</v>
      </c>
      <c r="J57" s="48">
        <v>878</v>
      </c>
      <c r="K57" s="37">
        <v>971</v>
      </c>
      <c r="L57" s="48">
        <v>1</v>
      </c>
      <c r="M57" s="37">
        <v>0</v>
      </c>
      <c r="N57" s="48">
        <v>493</v>
      </c>
      <c r="O57" s="37">
        <v>1237</v>
      </c>
      <c r="P57" s="48">
        <v>525</v>
      </c>
      <c r="Q57" s="37">
        <v>1335</v>
      </c>
      <c r="R57" s="48">
        <v>3</v>
      </c>
      <c r="S57" s="37">
        <v>17</v>
      </c>
      <c r="T57" s="37">
        <v>0</v>
      </c>
      <c r="U57" s="37">
        <v>6</v>
      </c>
      <c r="V57" s="37">
        <v>149</v>
      </c>
      <c r="W57" s="37">
        <v>1</v>
      </c>
      <c r="X57" s="37">
        <v>1</v>
      </c>
      <c r="Y57" s="37">
        <v>0</v>
      </c>
      <c r="Z57" s="37">
        <v>0</v>
      </c>
      <c r="AA57" s="37">
        <v>124</v>
      </c>
      <c r="AB57" s="37">
        <v>3</v>
      </c>
      <c r="AC57" s="50">
        <f t="shared" si="5"/>
        <v>4101</v>
      </c>
      <c r="AD57" s="46">
        <f t="shared" si="6"/>
        <v>6113</v>
      </c>
    </row>
    <row r="58" spans="1:30" ht="30" customHeight="1" x14ac:dyDescent="0.4"/>
  </sheetData>
  <mergeCells count="82">
    <mergeCell ref="X6:X8"/>
    <mergeCell ref="AD6:AD8"/>
    <mergeCell ref="B7:C7"/>
    <mergeCell ref="D7:E7"/>
    <mergeCell ref="F7:G7"/>
    <mergeCell ref="H7:I7"/>
    <mergeCell ref="J7:K7"/>
    <mergeCell ref="L7:M7"/>
    <mergeCell ref="N7:O7"/>
    <mergeCell ref="P7:Q7"/>
    <mergeCell ref="Y6:Y8"/>
    <mergeCell ref="Z6:Z8"/>
    <mergeCell ref="AA6:AA8"/>
    <mergeCell ref="AB6:AB8"/>
    <mergeCell ref="AC6:AC8"/>
    <mergeCell ref="W6:W8"/>
    <mergeCell ref="B24:E24"/>
    <mergeCell ref="F24:I24"/>
    <mergeCell ref="J24:M24"/>
    <mergeCell ref="N24:O24"/>
    <mergeCell ref="P24:Q24"/>
    <mergeCell ref="S6:S8"/>
    <mergeCell ref="B6:E6"/>
    <mergeCell ref="F6:I6"/>
    <mergeCell ref="J6:M6"/>
    <mergeCell ref="N6:O6"/>
    <mergeCell ref="P6:Q6"/>
    <mergeCell ref="R6:R8"/>
    <mergeCell ref="R24:R26"/>
    <mergeCell ref="T6:T8"/>
    <mergeCell ref="U6:U8"/>
    <mergeCell ref="V6:V8"/>
    <mergeCell ref="AB24:AB26"/>
    <mergeCell ref="S24:S26"/>
    <mergeCell ref="T24:T26"/>
    <mergeCell ref="U24:U26"/>
    <mergeCell ref="V24:V26"/>
    <mergeCell ref="W24:W26"/>
    <mergeCell ref="P25:Q25"/>
    <mergeCell ref="X24:X26"/>
    <mergeCell ref="Y24:Y26"/>
    <mergeCell ref="Z24:Z26"/>
    <mergeCell ref="AA24:AA26"/>
    <mergeCell ref="W42:W44"/>
    <mergeCell ref="X42:X44"/>
    <mergeCell ref="Y42:Y44"/>
    <mergeCell ref="Z42:Z44"/>
    <mergeCell ref="AA42:AA44"/>
    <mergeCell ref="R42:R44"/>
    <mergeCell ref="S42:S44"/>
    <mergeCell ref="T42:T44"/>
    <mergeCell ref="U42:U44"/>
    <mergeCell ref="V42:V44"/>
    <mergeCell ref="AB42:AB44"/>
    <mergeCell ref="AC42:AC44"/>
    <mergeCell ref="AD42:AD44"/>
    <mergeCell ref="B43:C43"/>
    <mergeCell ref="D43:E43"/>
    <mergeCell ref="F43:G43"/>
    <mergeCell ref="H43:I43"/>
    <mergeCell ref="J43:K43"/>
    <mergeCell ref="L43:M43"/>
    <mergeCell ref="N43:O43"/>
    <mergeCell ref="P43:Q43"/>
    <mergeCell ref="B42:E42"/>
    <mergeCell ref="F42:I42"/>
    <mergeCell ref="J42:M42"/>
    <mergeCell ref="N42:O42"/>
    <mergeCell ref="P42:Q42"/>
    <mergeCell ref="B41:J41"/>
    <mergeCell ref="A4:AE4"/>
    <mergeCell ref="B5:J5"/>
    <mergeCell ref="B23:J23"/>
    <mergeCell ref="AC24:AC26"/>
    <mergeCell ref="AD24:AD26"/>
    <mergeCell ref="B25:C25"/>
    <mergeCell ref="D25:E25"/>
    <mergeCell ref="F25:G25"/>
    <mergeCell ref="H25:I25"/>
    <mergeCell ref="J25:K25"/>
    <mergeCell ref="L25:M25"/>
    <mergeCell ref="N25:O25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2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有料</vt:lpstr>
      <vt:lpstr>無料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2024-01-22T07:39:36Z</dcterms:modified>
</cp:coreProperties>
</file>