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me\07商工部\01商業観光課\【商業係】\コロナ対策・物価高騰対策（R2～R6）\R7.12　賃上げ\様式、添付資料\"/>
    </mc:Choice>
  </mc:AlternateContent>
  <xr:revisionPtr revIDLastSave="0" documentId="8_{4125A9FC-0E14-4693-9D35-3DDF98110E6B}" xr6:coauthVersionLast="47" xr6:coauthVersionMax="47" xr10:uidLastSave="{00000000-0000-0000-0000-000000000000}"/>
  <bookViews>
    <workbookView xWindow="-120" yWindow="-16320" windowWidth="29040" windowHeight="15720" xr2:uid="{D19FE87A-016B-4F93-AED2-803F5843AF7C}"/>
  </bookViews>
  <sheets>
    <sheet name="時給計算シート" sheetId="3" r:id="rId1"/>
    <sheet name="計算用" sheetId="4" state="hidden" r:id="rId2"/>
    <sheet name="従業員情報欄プルダウン" sheetId="5" state="hidden" r:id="rId3"/>
  </sheets>
  <externalReferences>
    <externalReference r:id="rId4"/>
  </externalReferences>
  <definedNames>
    <definedName name="___INDEX_SHEET___ASAP_Utilities">#REF!</definedName>
    <definedName name="_xlnm.Print_Area" localSheetId="0">時給計算シート!$B$2:$AS$67</definedName>
    <definedName name="休日">[1]休日一覧!$B$2:$B$58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4" l="1"/>
  <c r="X7" i="3" s="1"/>
  <c r="G28" i="4" a="1"/>
  <c r="G28" i="4" s="1"/>
  <c r="D28" i="4" a="1"/>
  <c r="D28" i="4" s="1"/>
  <c r="AR56" i="3"/>
  <c r="AQ56" i="3"/>
  <c r="AM56" i="3"/>
  <c r="AK56" i="3" s="1"/>
  <c r="AA56" i="3"/>
  <c r="Z56" i="3"/>
  <c r="T56" i="3"/>
  <c r="R56" i="3"/>
  <c r="N52" i="4" s="1"/>
  <c r="X56" i="3" s="1"/>
  <c r="AR55" i="3"/>
  <c r="AQ55" i="3"/>
  <c r="AM55" i="3"/>
  <c r="AK55" i="3" s="1"/>
  <c r="AA55" i="3"/>
  <c r="Z55" i="3"/>
  <c r="T55" i="3"/>
  <c r="R55" i="3"/>
  <c r="N51" i="4" s="1"/>
  <c r="X55" i="3" s="1"/>
  <c r="AR54" i="3"/>
  <c r="AQ54" i="3"/>
  <c r="AM54" i="3"/>
  <c r="AK54" i="3"/>
  <c r="AA54" i="3"/>
  <c r="Z54" i="3"/>
  <c r="T54" i="3"/>
  <c r="R54" i="3"/>
  <c r="N50" i="4" s="1"/>
  <c r="X54" i="3" s="1"/>
  <c r="AR53" i="3"/>
  <c r="AQ53" i="3"/>
  <c r="AM53" i="3"/>
  <c r="AK53" i="3" s="1"/>
  <c r="AA53" i="3"/>
  <c r="Z53" i="3"/>
  <c r="T53" i="3"/>
  <c r="R53" i="3"/>
  <c r="N49" i="4" s="1"/>
  <c r="X53" i="3" s="1"/>
  <c r="AR52" i="3"/>
  <c r="AQ52" i="3"/>
  <c r="AM52" i="3"/>
  <c r="AK52" i="3" s="1"/>
  <c r="AA52" i="3"/>
  <c r="Z52" i="3"/>
  <c r="T52" i="3"/>
  <c r="R52" i="3"/>
  <c r="N48" i="4" s="1"/>
  <c r="X52" i="3" s="1"/>
  <c r="AR51" i="3"/>
  <c r="AQ51" i="3"/>
  <c r="AM51" i="3"/>
  <c r="AK51" i="3" s="1"/>
  <c r="AA51" i="3"/>
  <c r="Z51" i="3"/>
  <c r="T51" i="3"/>
  <c r="R51" i="3"/>
  <c r="N47" i="4" s="1"/>
  <c r="X51" i="3" s="1"/>
  <c r="AR50" i="3"/>
  <c r="AQ50" i="3"/>
  <c r="AM50" i="3"/>
  <c r="AK50" i="3" s="1"/>
  <c r="AA50" i="3"/>
  <c r="Z50" i="3"/>
  <c r="T50" i="3"/>
  <c r="R50" i="3"/>
  <c r="N46" i="4" s="1"/>
  <c r="X50" i="3" s="1"/>
  <c r="AR49" i="3"/>
  <c r="AQ49" i="3"/>
  <c r="AM49" i="3"/>
  <c r="AK49" i="3"/>
  <c r="AA49" i="3"/>
  <c r="Z49" i="3"/>
  <c r="T49" i="3"/>
  <c r="R49" i="3"/>
  <c r="N45" i="4" s="1"/>
  <c r="X49" i="3" s="1"/>
  <c r="AR48" i="3"/>
  <c r="AQ48" i="3"/>
  <c r="AM48" i="3"/>
  <c r="AK48" i="3" s="1"/>
  <c r="AA48" i="3"/>
  <c r="Z48" i="3"/>
  <c r="T48" i="3"/>
  <c r="R48" i="3"/>
  <c r="N44" i="4" s="1"/>
  <c r="X48" i="3" s="1"/>
  <c r="AR47" i="3"/>
  <c r="AQ47" i="3"/>
  <c r="AM47" i="3"/>
  <c r="AK47" i="3" s="1"/>
  <c r="AA47" i="3"/>
  <c r="Z47" i="3"/>
  <c r="T47" i="3"/>
  <c r="R47" i="3"/>
  <c r="N43" i="4" s="1"/>
  <c r="X47" i="3" s="1"/>
  <c r="AR46" i="3"/>
  <c r="AQ46" i="3"/>
  <c r="AM46" i="3"/>
  <c r="AK46" i="3" s="1"/>
  <c r="AA46" i="3"/>
  <c r="Z46" i="3"/>
  <c r="T46" i="3"/>
  <c r="R46" i="3"/>
  <c r="N42" i="4" s="1"/>
  <c r="X46" i="3" s="1"/>
  <c r="AR45" i="3"/>
  <c r="AQ45" i="3"/>
  <c r="AM45" i="3"/>
  <c r="AK45" i="3"/>
  <c r="AA45" i="3"/>
  <c r="Z45" i="3"/>
  <c r="T45" i="3"/>
  <c r="R45" i="3"/>
  <c r="N41" i="4" s="1"/>
  <c r="X45" i="3" s="1"/>
  <c r="AO45" i="3" s="1"/>
  <c r="J41" i="4" s="1" a="1"/>
  <c r="J41" i="4" s="1"/>
  <c r="AR44" i="3"/>
  <c r="AQ44" i="3"/>
  <c r="AM44" i="3"/>
  <c r="AK44" i="3" s="1"/>
  <c r="AA44" i="3"/>
  <c r="Z44" i="3"/>
  <c r="T44" i="3"/>
  <c r="R44" i="3"/>
  <c r="N40" i="4" s="1"/>
  <c r="X44" i="3" s="1"/>
  <c r="D40" i="4" s="1" a="1"/>
  <c r="D40" i="4" s="1"/>
  <c r="AR43" i="3"/>
  <c r="AQ43" i="3"/>
  <c r="AM43" i="3"/>
  <c r="AK43" i="3" s="1"/>
  <c r="AA43" i="3"/>
  <c r="Z43" i="3"/>
  <c r="T43" i="3"/>
  <c r="R43" i="3"/>
  <c r="N39" i="4" s="1"/>
  <c r="X43" i="3" s="1"/>
  <c r="AR42" i="3"/>
  <c r="AQ42" i="3"/>
  <c r="AM42" i="3"/>
  <c r="AK42" i="3" s="1"/>
  <c r="AA42" i="3"/>
  <c r="Z42" i="3"/>
  <c r="T42" i="3"/>
  <c r="R42" i="3"/>
  <c r="N38" i="4" s="1"/>
  <c r="X42" i="3" s="1"/>
  <c r="D38" i="4" s="1" a="1"/>
  <c r="D38" i="4" s="1"/>
  <c r="AR41" i="3"/>
  <c r="AQ41" i="3"/>
  <c r="AM41" i="3"/>
  <c r="AK41" i="3" s="1"/>
  <c r="AA41" i="3"/>
  <c r="Z41" i="3"/>
  <c r="T41" i="3"/>
  <c r="R41" i="3"/>
  <c r="N37" i="4" s="1"/>
  <c r="X41" i="3" s="1"/>
  <c r="G37" i="4" s="1" a="1"/>
  <c r="G37" i="4" s="1"/>
  <c r="AR40" i="3"/>
  <c r="AQ40" i="3"/>
  <c r="AM40" i="3"/>
  <c r="AK40" i="3" s="1"/>
  <c r="AA40" i="3"/>
  <c r="Z40" i="3"/>
  <c r="T40" i="3"/>
  <c r="R40" i="3"/>
  <c r="N36" i="4" s="1"/>
  <c r="X40" i="3" s="1"/>
  <c r="G36" i="4" s="1" a="1"/>
  <c r="G36" i="4" s="1"/>
  <c r="AR39" i="3"/>
  <c r="AQ39" i="3"/>
  <c r="AM39" i="3"/>
  <c r="AK39" i="3" s="1"/>
  <c r="AA39" i="3"/>
  <c r="Z39" i="3"/>
  <c r="T39" i="3"/>
  <c r="R39" i="3"/>
  <c r="N35" i="4" s="1"/>
  <c r="X39" i="3" s="1"/>
  <c r="AR38" i="3"/>
  <c r="AQ38" i="3"/>
  <c r="AM38" i="3"/>
  <c r="AK38" i="3" s="1"/>
  <c r="AA38" i="3"/>
  <c r="Z38" i="3"/>
  <c r="T38" i="3"/>
  <c r="R38" i="3"/>
  <c r="N34" i="4" s="1"/>
  <c r="X38" i="3" s="1"/>
  <c r="AR37" i="3"/>
  <c r="AQ37" i="3"/>
  <c r="AM37" i="3"/>
  <c r="AK37" i="3" s="1"/>
  <c r="Z37" i="3"/>
  <c r="T37" i="3"/>
  <c r="R37" i="3"/>
  <c r="N33" i="4" s="1"/>
  <c r="X37" i="3" s="1"/>
  <c r="D33" i="4" s="1" a="1"/>
  <c r="D33" i="4" s="1"/>
  <c r="AR36" i="3"/>
  <c r="AQ36" i="3"/>
  <c r="AM36" i="3"/>
  <c r="AK36" i="3" s="1"/>
  <c r="Z36" i="3"/>
  <c r="T36" i="3"/>
  <c r="R36" i="3"/>
  <c r="N32" i="4" s="1"/>
  <c r="X36" i="3" s="1"/>
  <c r="E32" i="4" s="1" a="1"/>
  <c r="E32" i="4" s="1"/>
  <c r="AA36" i="3" s="1"/>
  <c r="AR35" i="3"/>
  <c r="AQ35" i="3"/>
  <c r="AM35" i="3"/>
  <c r="AK35" i="3" s="1"/>
  <c r="Z35" i="3"/>
  <c r="T35" i="3"/>
  <c r="R35" i="3"/>
  <c r="N31" i="4" s="1"/>
  <c r="X35" i="3" s="1"/>
  <c r="E31" i="4" s="1" a="1"/>
  <c r="E31" i="4" s="1"/>
  <c r="AR34" i="3"/>
  <c r="AQ34" i="3"/>
  <c r="AM34" i="3"/>
  <c r="AK34" i="3" s="1"/>
  <c r="Z34" i="3"/>
  <c r="T34" i="3"/>
  <c r="R34" i="3"/>
  <c r="N30" i="4" s="1"/>
  <c r="X34" i="3" s="1"/>
  <c r="AR33" i="3"/>
  <c r="AQ33" i="3"/>
  <c r="AM33" i="3"/>
  <c r="AK33" i="3" s="1"/>
  <c r="Z33" i="3"/>
  <c r="T33" i="3"/>
  <c r="R33" i="3"/>
  <c r="N29" i="4" s="1"/>
  <c r="X33" i="3" s="1"/>
  <c r="AR32" i="3"/>
  <c r="AQ32" i="3"/>
  <c r="AO32" i="3"/>
  <c r="J28" i="4" s="1" a="1"/>
  <c r="J28" i="4" s="1"/>
  <c r="AM32" i="3"/>
  <c r="AK32" i="3" s="1"/>
  <c r="Z32" i="3"/>
  <c r="T32" i="3"/>
  <c r="R32" i="3"/>
  <c r="N28" i="4" s="1"/>
  <c r="AR31" i="3"/>
  <c r="AQ31" i="3"/>
  <c r="AM31" i="3"/>
  <c r="AK31" i="3" s="1"/>
  <c r="Z31" i="3"/>
  <c r="T31" i="3"/>
  <c r="R31" i="3"/>
  <c r="N27" i="4" s="1"/>
  <c r="X31" i="3" s="1"/>
  <c r="AR30" i="3"/>
  <c r="AQ30" i="3"/>
  <c r="AM30" i="3"/>
  <c r="AK30" i="3"/>
  <c r="AA30" i="3"/>
  <c r="Z30" i="3"/>
  <c r="T30" i="3"/>
  <c r="R30" i="3"/>
  <c r="N26" i="4" s="1"/>
  <c r="X30" i="3" s="1"/>
  <c r="G26" i="4" s="1" a="1"/>
  <c r="G26" i="4" s="1"/>
  <c r="AR29" i="3"/>
  <c r="AQ29" i="3"/>
  <c r="AM29" i="3"/>
  <c r="AK29" i="3" s="1"/>
  <c r="AA29" i="3"/>
  <c r="Z29" i="3"/>
  <c r="T29" i="3"/>
  <c r="R29" i="3"/>
  <c r="N25" i="4" s="1"/>
  <c r="X29" i="3" s="1"/>
  <c r="G25" i="4" s="1" a="1"/>
  <c r="G25" i="4" s="1"/>
  <c r="AR28" i="3"/>
  <c r="AQ28" i="3"/>
  <c r="AM28" i="3"/>
  <c r="AK28" i="3" s="1"/>
  <c r="AA28" i="3"/>
  <c r="Z28" i="3"/>
  <c r="T28" i="3"/>
  <c r="R28" i="3"/>
  <c r="N24" i="4" s="1"/>
  <c r="X28" i="3" s="1"/>
  <c r="AR27" i="3"/>
  <c r="AQ27" i="3"/>
  <c r="AM27" i="3"/>
  <c r="AK27" i="3"/>
  <c r="AA27" i="3"/>
  <c r="Z27" i="3"/>
  <c r="T27" i="3"/>
  <c r="R27" i="3"/>
  <c r="N23" i="4" s="1"/>
  <c r="X27" i="3" s="1"/>
  <c r="D23" i="4" s="1" a="1"/>
  <c r="D23" i="4" s="1"/>
  <c r="AR26" i="3"/>
  <c r="AQ26" i="3"/>
  <c r="AM26" i="3"/>
  <c r="AK26" i="3" s="1"/>
  <c r="AA26" i="3"/>
  <c r="Z26" i="3"/>
  <c r="T26" i="3"/>
  <c r="R26" i="3"/>
  <c r="N22" i="4" s="1"/>
  <c r="X26" i="3" s="1"/>
  <c r="AR25" i="3"/>
  <c r="AQ25" i="3"/>
  <c r="AM25" i="3"/>
  <c r="AK25" i="3" s="1"/>
  <c r="AA25" i="3"/>
  <c r="Z25" i="3"/>
  <c r="T25" i="3"/>
  <c r="R25" i="3"/>
  <c r="N21" i="4" s="1"/>
  <c r="X25" i="3" s="1"/>
  <c r="AO25" i="3" s="1"/>
  <c r="AR24" i="3"/>
  <c r="AQ24" i="3"/>
  <c r="AM24" i="3"/>
  <c r="AK24" i="3" s="1"/>
  <c r="AA24" i="3"/>
  <c r="Z24" i="3"/>
  <c r="T24" i="3"/>
  <c r="R24" i="3"/>
  <c r="N20" i="4" s="1"/>
  <c r="X24" i="3" s="1"/>
  <c r="AR23" i="3"/>
  <c r="AQ23" i="3"/>
  <c r="AM23" i="3"/>
  <c r="AK23" i="3" s="1"/>
  <c r="AA23" i="3"/>
  <c r="Z23" i="3"/>
  <c r="T23" i="3"/>
  <c r="R23" i="3"/>
  <c r="N19" i="4" s="1"/>
  <c r="X23" i="3" s="1"/>
  <c r="AR22" i="3"/>
  <c r="AQ22" i="3"/>
  <c r="AM22" i="3"/>
  <c r="AK22" i="3"/>
  <c r="AA22" i="3"/>
  <c r="Z22" i="3"/>
  <c r="T22" i="3"/>
  <c r="R22" i="3"/>
  <c r="N18" i="4" s="1"/>
  <c r="X22" i="3" s="1"/>
  <c r="AR21" i="3"/>
  <c r="AQ21" i="3"/>
  <c r="AM21" i="3"/>
  <c r="AK21" i="3" s="1"/>
  <c r="AA21" i="3"/>
  <c r="Z21" i="3"/>
  <c r="T21" i="3"/>
  <c r="R21" i="3"/>
  <c r="N17" i="4" s="1"/>
  <c r="X21" i="3" s="1"/>
  <c r="AR20" i="3"/>
  <c r="AQ20" i="3"/>
  <c r="AM20" i="3"/>
  <c r="AK20" i="3" s="1"/>
  <c r="AA20" i="3"/>
  <c r="Z20" i="3"/>
  <c r="T20" i="3"/>
  <c r="R20" i="3"/>
  <c r="N16" i="4" s="1"/>
  <c r="X20" i="3" s="1"/>
  <c r="AR19" i="3"/>
  <c r="AQ19" i="3"/>
  <c r="AM19" i="3"/>
  <c r="AK19" i="3" s="1"/>
  <c r="AA19" i="3"/>
  <c r="Z19" i="3"/>
  <c r="T19" i="3"/>
  <c r="R19" i="3"/>
  <c r="N15" i="4" s="1"/>
  <c r="X19" i="3" s="1"/>
  <c r="AR18" i="3"/>
  <c r="AQ18" i="3"/>
  <c r="AM18" i="3"/>
  <c r="AK18" i="3" s="1"/>
  <c r="AA18" i="3"/>
  <c r="Z18" i="3"/>
  <c r="T18" i="3"/>
  <c r="R18" i="3"/>
  <c r="N14" i="4" s="1"/>
  <c r="X18" i="3" s="1"/>
  <c r="AO18" i="3" s="1"/>
  <c r="AR17" i="3"/>
  <c r="AQ17" i="3"/>
  <c r="AM17" i="3"/>
  <c r="AK17" i="3" s="1"/>
  <c r="AA17" i="3"/>
  <c r="Z17" i="3"/>
  <c r="T17" i="3"/>
  <c r="R17" i="3"/>
  <c r="N13" i="4" s="1"/>
  <c r="X17" i="3" s="1"/>
  <c r="AR16" i="3"/>
  <c r="AQ16" i="3"/>
  <c r="AM16" i="3"/>
  <c r="AK16" i="3"/>
  <c r="AA16" i="3"/>
  <c r="Z16" i="3"/>
  <c r="T16" i="3"/>
  <c r="R16" i="3"/>
  <c r="N12" i="4" s="1"/>
  <c r="X16" i="3" s="1"/>
  <c r="D12" i="4" s="1" a="1"/>
  <c r="D12" i="4" s="1"/>
  <c r="AR15" i="3"/>
  <c r="AQ15" i="3"/>
  <c r="AM15" i="3"/>
  <c r="AK15" i="3" s="1"/>
  <c r="AA15" i="3"/>
  <c r="Z15" i="3"/>
  <c r="T15" i="3"/>
  <c r="R15" i="3"/>
  <c r="N11" i="4" s="1"/>
  <c r="X15" i="3" s="1"/>
  <c r="AR14" i="3"/>
  <c r="AQ14" i="3"/>
  <c r="AM14" i="3"/>
  <c r="AK14" i="3" s="1"/>
  <c r="AA14" i="3"/>
  <c r="Z14" i="3"/>
  <c r="T14" i="3"/>
  <c r="R14" i="3"/>
  <c r="N10" i="4" s="1"/>
  <c r="X14" i="3" s="1"/>
  <c r="AR13" i="3"/>
  <c r="AQ13" i="3"/>
  <c r="AM13" i="3"/>
  <c r="AK13" i="3" s="1"/>
  <c r="AA13" i="3"/>
  <c r="Z13" i="3"/>
  <c r="T13" i="3"/>
  <c r="R13" i="3"/>
  <c r="N9" i="4" s="1"/>
  <c r="X13" i="3" s="1"/>
  <c r="G9" i="4" s="1" a="1"/>
  <c r="G9" i="4" s="1"/>
  <c r="AR12" i="3"/>
  <c r="AQ12" i="3"/>
  <c r="AM12" i="3"/>
  <c r="AK12" i="3" s="1"/>
  <c r="AA12" i="3"/>
  <c r="Z12" i="3"/>
  <c r="T12" i="3"/>
  <c r="R12" i="3"/>
  <c r="N8" i="4" s="1"/>
  <c r="X12" i="3" s="1"/>
  <c r="AR11" i="3"/>
  <c r="AQ11" i="3"/>
  <c r="AM11" i="3"/>
  <c r="AK11" i="3" s="1"/>
  <c r="AA11" i="3"/>
  <c r="Z11" i="3"/>
  <c r="T11" i="3"/>
  <c r="R11" i="3"/>
  <c r="N7" i="4" s="1"/>
  <c r="X11" i="3" s="1"/>
  <c r="AO11" i="3" s="1"/>
  <c r="AR10" i="3"/>
  <c r="AQ10" i="3"/>
  <c r="AM10" i="3"/>
  <c r="AK10" i="3" s="1"/>
  <c r="Z10" i="3"/>
  <c r="T10" i="3"/>
  <c r="R10" i="3"/>
  <c r="N6" i="4" s="1"/>
  <c r="X10" i="3" s="1"/>
  <c r="AR9" i="3"/>
  <c r="AQ9" i="3"/>
  <c r="AM9" i="3"/>
  <c r="AK9" i="3" s="1"/>
  <c r="Z9" i="3"/>
  <c r="T9" i="3"/>
  <c r="R9" i="3"/>
  <c r="N5" i="4" s="1"/>
  <c r="X9" i="3" s="1"/>
  <c r="G5" i="4" s="1" a="1"/>
  <c r="G5" i="4" s="1"/>
  <c r="AR8" i="3"/>
  <c r="AQ8" i="3"/>
  <c r="AM8" i="3"/>
  <c r="AK8" i="3" s="1"/>
  <c r="Z8" i="3"/>
  <c r="T8" i="3"/>
  <c r="N4" i="4"/>
  <c r="X8" i="3" s="1"/>
  <c r="E4" i="4" s="1" a="1"/>
  <c r="E4" i="4" s="1"/>
  <c r="AQ7" i="3"/>
  <c r="AM7" i="3"/>
  <c r="AK7" i="3" s="1"/>
  <c r="Z7" i="3"/>
  <c r="T7" i="3"/>
  <c r="AI5" i="3"/>
  <c r="AH5" i="3"/>
  <c r="AG5" i="3"/>
  <c r="AF5" i="3"/>
  <c r="AE5" i="3"/>
  <c r="AD5" i="3"/>
  <c r="C37" i="4" l="1" a="1"/>
  <c r="C37" i="4" s="1"/>
  <c r="AS43" i="3"/>
  <c r="AS48" i="3"/>
  <c r="AS50" i="3"/>
  <c r="AS17" i="3"/>
  <c r="AS22" i="3"/>
  <c r="AS19" i="3"/>
  <c r="AS36" i="3"/>
  <c r="AS16" i="3"/>
  <c r="K14" i="4" a="1"/>
  <c r="K14" i="4" s="1"/>
  <c r="AS42" i="3"/>
  <c r="AS49" i="3"/>
  <c r="AS13" i="3"/>
  <c r="AS24" i="3"/>
  <c r="E24" i="4" a="1"/>
  <c r="E24" i="4" s="1"/>
  <c r="AS54" i="3"/>
  <c r="AS23" i="3"/>
  <c r="AS28" i="3"/>
  <c r="AS40" i="3"/>
  <c r="AS25" i="3"/>
  <c r="AO10" i="3"/>
  <c r="L6" i="4" s="1" a="1"/>
  <c r="L6" i="4" s="1"/>
  <c r="G6" i="4" a="1"/>
  <c r="G6" i="4" s="1"/>
  <c r="C6" i="4" s="1" a="1"/>
  <c r="C6" i="4" s="1"/>
  <c r="AA10" i="3" s="1"/>
  <c r="AS10" i="3" s="1"/>
  <c r="F6" i="4" a="1"/>
  <c r="F6" i="4" s="1"/>
  <c r="AO41" i="3"/>
  <c r="L37" i="4" s="1" a="1"/>
  <c r="L37" i="4" s="1"/>
  <c r="AS55" i="3"/>
  <c r="C5" i="4" a="1"/>
  <c r="C5" i="4" s="1"/>
  <c r="F52" i="4" a="1"/>
  <c r="F52" i="4" s="1"/>
  <c r="G33" i="4" a="1"/>
  <c r="G33" i="4" s="1"/>
  <c r="B33" i="4" s="1" a="1"/>
  <c r="B33" i="4" s="1"/>
  <c r="AO30" i="3"/>
  <c r="K26" i="4" s="1" a="1"/>
  <c r="K26" i="4" s="1"/>
  <c r="D14" i="4" a="1"/>
  <c r="D14" i="4" s="1"/>
  <c r="AS11" i="3"/>
  <c r="AS15" i="3"/>
  <c r="AS26" i="3"/>
  <c r="AS29" i="3"/>
  <c r="AS39" i="3"/>
  <c r="G13" i="4" a="1"/>
  <c r="G13" i="4" s="1"/>
  <c r="B13" i="4" s="1" a="1"/>
  <c r="B13" i="4" s="1"/>
  <c r="AO17" i="3"/>
  <c r="J13" i="4" s="1" a="1"/>
  <c r="J13" i="4" s="1"/>
  <c r="F27" i="4" a="1"/>
  <c r="F27" i="4" s="1"/>
  <c r="AO31" i="3"/>
  <c r="K27" i="4" s="1" a="1"/>
  <c r="K27" i="4" s="1"/>
  <c r="AO52" i="3"/>
  <c r="K48" i="4" s="1" a="1"/>
  <c r="K48" i="4" s="1"/>
  <c r="G48" i="4" a="1"/>
  <c r="G48" i="4" s="1"/>
  <c r="C48" i="4" s="1" a="1"/>
  <c r="C48" i="4" s="1"/>
  <c r="AO51" i="3"/>
  <c r="L47" i="4" s="1" a="1"/>
  <c r="L47" i="4" s="1"/>
  <c r="E47" i="4" a="1"/>
  <c r="E47" i="4" s="1"/>
  <c r="AO43" i="3"/>
  <c r="J39" i="4" s="1" a="1"/>
  <c r="J39" i="4" s="1"/>
  <c r="F39" i="4" a="1"/>
  <c r="F39" i="4" s="1"/>
  <c r="E39" i="4" a="1"/>
  <c r="E39" i="4" s="1"/>
  <c r="D39" i="4" a="1"/>
  <c r="D39" i="4" s="1"/>
  <c r="AO16" i="3"/>
  <c r="K12" i="4" s="1" a="1"/>
  <c r="K12" i="4" s="1"/>
  <c r="AO40" i="3"/>
  <c r="M36" i="4" s="1" a="1"/>
  <c r="M36" i="4" s="1"/>
  <c r="I36" i="4" s="1" a="1"/>
  <c r="I36" i="4" s="1"/>
  <c r="B37" i="4" a="1"/>
  <c r="B37" i="4" s="1"/>
  <c r="AO9" i="3"/>
  <c r="J5" i="4" s="1" a="1"/>
  <c r="J5" i="4" s="1"/>
  <c r="AS52" i="3"/>
  <c r="AO56" i="3"/>
  <c r="J52" i="4" s="1" a="1"/>
  <c r="J52" i="4" s="1"/>
  <c r="D37" i="4" a="1"/>
  <c r="D37" i="4" s="1"/>
  <c r="AS45" i="3"/>
  <c r="E12" i="4" a="1"/>
  <c r="E12" i="4" s="1"/>
  <c r="AS47" i="3"/>
  <c r="AS20" i="3"/>
  <c r="AS14" i="3"/>
  <c r="D52" i="4" a="1"/>
  <c r="D52" i="4" s="1"/>
  <c r="AS44" i="3"/>
  <c r="AS12" i="3"/>
  <c r="AS21" i="3"/>
  <c r="AS27" i="3"/>
  <c r="AS38" i="3"/>
  <c r="AS46" i="3"/>
  <c r="AS51" i="3"/>
  <c r="AS56" i="3"/>
  <c r="AS30" i="3"/>
  <c r="E52" i="4" a="1"/>
  <c r="E52" i="4" s="1"/>
  <c r="F29" i="4" a="1"/>
  <c r="F29" i="4" s="1"/>
  <c r="E29" i="4" a="1"/>
  <c r="E29" i="4" s="1"/>
  <c r="D29" i="4" a="1"/>
  <c r="D29" i="4" s="1"/>
  <c r="AA33" i="3" s="1"/>
  <c r="AS33" i="3" s="1"/>
  <c r="G29" i="4" a="1"/>
  <c r="G29" i="4" s="1"/>
  <c r="B29" i="4" s="1" a="1"/>
  <c r="B29" i="4" s="1"/>
  <c r="AO33" i="3"/>
  <c r="F10" i="4" a="1"/>
  <c r="F10" i="4" s="1"/>
  <c r="E10" i="4" a="1"/>
  <c r="E10" i="4" s="1"/>
  <c r="AO14" i="3"/>
  <c r="D10" i="4" a="1"/>
  <c r="D10" i="4" s="1"/>
  <c r="G10" i="4" a="1"/>
  <c r="G10" i="4" s="1"/>
  <c r="B10" i="4" s="1" a="1"/>
  <c r="B10" i="4" s="1"/>
  <c r="J7" i="4" a="1"/>
  <c r="J7" i="4" s="1"/>
  <c r="K7" i="4" a="1"/>
  <c r="K7" i="4" s="1"/>
  <c r="L7" i="4" a="1"/>
  <c r="L7" i="4" s="1"/>
  <c r="M7" i="4" a="1"/>
  <c r="M7" i="4" s="1"/>
  <c r="I7" i="4" s="1" a="1"/>
  <c r="I7" i="4" s="1"/>
  <c r="E46" i="4" a="1"/>
  <c r="E46" i="4" s="1"/>
  <c r="G46" i="4" a="1"/>
  <c r="G46" i="4" s="1"/>
  <c r="C46" i="4" s="1" a="1"/>
  <c r="C46" i="4" s="1"/>
  <c r="AO50" i="3"/>
  <c r="F46" i="4" a="1"/>
  <c r="F46" i="4" s="1"/>
  <c r="D46" i="4" a="1"/>
  <c r="D46" i="4" s="1"/>
  <c r="G30" i="4" a="1"/>
  <c r="G30" i="4" s="1"/>
  <c r="E30" i="4" a="1"/>
  <c r="E30" i="4" s="1"/>
  <c r="AA34" i="3" s="1"/>
  <c r="AS34" i="3" s="1"/>
  <c r="F30" i="4" a="1"/>
  <c r="F30" i="4" s="1"/>
  <c r="AO34" i="3"/>
  <c r="D30" i="4" a="1"/>
  <c r="D30" i="4" s="1"/>
  <c r="G18" i="4" a="1"/>
  <c r="G18" i="4" s="1"/>
  <c r="B18" i="4" s="1" a="1"/>
  <c r="B18" i="4" s="1"/>
  <c r="E18" i="4" a="1"/>
  <c r="E18" i="4" s="1"/>
  <c r="F18" i="4" a="1"/>
  <c r="F18" i="4" s="1"/>
  <c r="AO22" i="3"/>
  <c r="D18" i="4" a="1"/>
  <c r="D18" i="4" s="1"/>
  <c r="L21" i="4" a="1"/>
  <c r="L21" i="4" s="1"/>
  <c r="K21" i="4" a="1"/>
  <c r="K21" i="4" s="1"/>
  <c r="J21" i="4" a="1"/>
  <c r="J21" i="4" s="1"/>
  <c r="M21" i="4" a="1"/>
  <c r="M21" i="4" s="1"/>
  <c r="E3" i="4" a="1"/>
  <c r="E3" i="4" s="1"/>
  <c r="D3" i="4" a="1"/>
  <c r="D3" i="4" s="1"/>
  <c r="AO7" i="3"/>
  <c r="G3" i="4" a="1"/>
  <c r="G3" i="4" s="1"/>
  <c r="C3" i="4" s="1" a="1"/>
  <c r="C3" i="4" s="1"/>
  <c r="F3" i="4" a="1"/>
  <c r="F3" i="4" s="1"/>
  <c r="F15" i="4" a="1"/>
  <c r="F15" i="4" s="1"/>
  <c r="D15" i="4" a="1"/>
  <c r="D15" i="4" s="1"/>
  <c r="AO19" i="3"/>
  <c r="G15" i="4" a="1"/>
  <c r="G15" i="4" s="1"/>
  <c r="C15" i="4" s="1" a="1"/>
  <c r="C15" i="4" s="1"/>
  <c r="E15" i="4" a="1"/>
  <c r="E15" i="4" s="1"/>
  <c r="G11" i="4" a="1"/>
  <c r="G11" i="4" s="1"/>
  <c r="B11" i="4" s="1" a="1"/>
  <c r="B11" i="4" s="1"/>
  <c r="E11" i="4" a="1"/>
  <c r="E11" i="4" s="1"/>
  <c r="AO15" i="3"/>
  <c r="F11" i="4" a="1"/>
  <c r="F11" i="4" s="1"/>
  <c r="D11" i="4" a="1"/>
  <c r="D11" i="4" s="1"/>
  <c r="E25" i="4" a="1"/>
  <c r="E25" i="4" s="1"/>
  <c r="D25" i="4" a="1"/>
  <c r="D25" i="4" s="1"/>
  <c r="F25" i="4" a="1"/>
  <c r="F25" i="4" s="1"/>
  <c r="AO29" i="3"/>
  <c r="F44" i="4" a="1"/>
  <c r="F44" i="4" s="1"/>
  <c r="D44" i="4" a="1"/>
  <c r="D44" i="4" s="1"/>
  <c r="E44" i="4" a="1"/>
  <c r="E44" i="4" s="1"/>
  <c r="G44" i="4" a="1"/>
  <c r="G44" i="4" s="1"/>
  <c r="B44" i="4" s="1" a="1"/>
  <c r="B44" i="4" s="1"/>
  <c r="AO48" i="3"/>
  <c r="D51" i="4" a="1"/>
  <c r="D51" i="4" s="1"/>
  <c r="F51" i="4" a="1"/>
  <c r="F51" i="4" s="1"/>
  <c r="G51" i="4" a="1"/>
  <c r="G51" i="4" s="1"/>
  <c r="B51" i="4" s="1" a="1"/>
  <c r="B51" i="4" s="1"/>
  <c r="E51" i="4" a="1"/>
  <c r="E51" i="4" s="1"/>
  <c r="AO55" i="3"/>
  <c r="D17" i="4" a="1"/>
  <c r="D17" i="4" s="1"/>
  <c r="E17" i="4" a="1"/>
  <c r="E17" i="4" s="1"/>
  <c r="G17" i="4" a="1"/>
  <c r="G17" i="4" s="1"/>
  <c r="C17" i="4" s="1" a="1"/>
  <c r="C17" i="4" s="1"/>
  <c r="AO21" i="3"/>
  <c r="F17" i="4" a="1"/>
  <c r="F17" i="4" s="1"/>
  <c r="F40" i="4" a="1"/>
  <c r="F40" i="4" s="1"/>
  <c r="E40" i="4" a="1"/>
  <c r="E40" i="4" s="1"/>
  <c r="G40" i="4" a="1"/>
  <c r="G40" i="4" s="1"/>
  <c r="C40" i="4" s="1" a="1"/>
  <c r="C40" i="4" s="1"/>
  <c r="AO44" i="3"/>
  <c r="D6" i="4" a="1"/>
  <c r="D6" i="4" s="1"/>
  <c r="E6" i="4" a="1"/>
  <c r="E6" i="4" s="1"/>
  <c r="F9" i="4" a="1"/>
  <c r="F9" i="4" s="1"/>
  <c r="D9" i="4" a="1"/>
  <c r="D9" i="4" s="1"/>
  <c r="AO13" i="3"/>
  <c r="E9" i="4" a="1"/>
  <c r="E9" i="4" s="1"/>
  <c r="G23" i="4" a="1"/>
  <c r="G23" i="4" s="1"/>
  <c r="C23" i="4" s="1" a="1"/>
  <c r="C23" i="4" s="1"/>
  <c r="AO27" i="3"/>
  <c r="F23" i="4" a="1"/>
  <c r="F23" i="4" s="1"/>
  <c r="D13" i="4" a="1"/>
  <c r="D13" i="4" s="1"/>
  <c r="F13" i="4" a="1"/>
  <c r="F13" i="4" s="1"/>
  <c r="E13" i="4" a="1"/>
  <c r="E13" i="4" s="1"/>
  <c r="E23" i="4" a="1"/>
  <c r="E23" i="4" s="1"/>
  <c r="AO47" i="3"/>
  <c r="G43" i="4" a="1"/>
  <c r="G43" i="4" s="1"/>
  <c r="C43" i="4" s="1" a="1"/>
  <c r="C43" i="4" s="1"/>
  <c r="F43" i="4" a="1"/>
  <c r="F43" i="4" s="1"/>
  <c r="E43" i="4" a="1"/>
  <c r="E43" i="4" s="1"/>
  <c r="D43" i="4" a="1"/>
  <c r="D43" i="4" s="1"/>
  <c r="E34" i="4" a="1"/>
  <c r="E34" i="4" s="1"/>
  <c r="G34" i="4" a="1"/>
  <c r="G34" i="4" s="1"/>
  <c r="B34" i="4" s="1" a="1"/>
  <c r="B34" i="4" s="1"/>
  <c r="F34" i="4" a="1"/>
  <c r="F34" i="4" s="1"/>
  <c r="D34" i="4" a="1"/>
  <c r="D34" i="4" s="1"/>
  <c r="AO38" i="3"/>
  <c r="D7" i="4" a="1"/>
  <c r="D7" i="4" s="1"/>
  <c r="E7" i="4" a="1"/>
  <c r="E7" i="4" s="1"/>
  <c r="F7" i="4" a="1"/>
  <c r="F7" i="4" s="1"/>
  <c r="G7" i="4" a="1"/>
  <c r="G7" i="4" s="1"/>
  <c r="B7" i="4" s="1" a="1"/>
  <c r="B7" i="4" s="1"/>
  <c r="B25" i="4" a="1"/>
  <c r="B25" i="4" s="1"/>
  <c r="C25" i="4" a="1"/>
  <c r="C25" i="4" s="1"/>
  <c r="G42" i="4" a="1"/>
  <c r="G42" i="4" s="1"/>
  <c r="B42" i="4" s="1" a="1"/>
  <c r="B42" i="4" s="1"/>
  <c r="E42" i="4" a="1"/>
  <c r="E42" i="4" s="1"/>
  <c r="AO46" i="3"/>
  <c r="F42" i="4" a="1"/>
  <c r="F42" i="4" s="1"/>
  <c r="D42" i="4" a="1"/>
  <c r="D42" i="4" s="1"/>
  <c r="B9" i="4" a="1"/>
  <c r="B9" i="4" s="1"/>
  <c r="M14" i="4" a="1"/>
  <c r="M14" i="4" s="1"/>
  <c r="I14" i="4" s="1" a="1"/>
  <c r="I14" i="4" s="1"/>
  <c r="L14" i="4" a="1"/>
  <c r="L14" i="4" s="1"/>
  <c r="F32" i="4" a="1"/>
  <c r="F32" i="4" s="1"/>
  <c r="D32" i="4" a="1"/>
  <c r="D32" i="4" s="1"/>
  <c r="AO36" i="3"/>
  <c r="J37" i="4" a="1"/>
  <c r="J37" i="4" s="1"/>
  <c r="G32" i="4" a="1"/>
  <c r="G32" i="4" s="1"/>
  <c r="C32" i="4" s="1" a="1"/>
  <c r="C32" i="4" s="1"/>
  <c r="D5" i="4" a="1"/>
  <c r="D5" i="4" s="1"/>
  <c r="F5" i="4" a="1"/>
  <c r="F5" i="4" s="1"/>
  <c r="AA9" i="3" s="1"/>
  <c r="AS9" i="3" s="1"/>
  <c r="E5" i="4" a="1"/>
  <c r="E5" i="4" s="1"/>
  <c r="E21" i="4" a="1"/>
  <c r="E21" i="4" s="1"/>
  <c r="G21" i="4" a="1"/>
  <c r="G21" i="4" s="1"/>
  <c r="B21" i="4" s="1" a="1"/>
  <c r="B21" i="4" s="1"/>
  <c r="F21" i="4" a="1"/>
  <c r="F21" i="4" s="1"/>
  <c r="D21" i="4" a="1"/>
  <c r="D21" i="4" s="1"/>
  <c r="E8" i="4" a="1"/>
  <c r="E8" i="4" s="1"/>
  <c r="D8" i="4" a="1"/>
  <c r="D8" i="4" s="1"/>
  <c r="AO12" i="3"/>
  <c r="G8" i="4" a="1"/>
  <c r="G8" i="4" s="1"/>
  <c r="B8" i="4" s="1" a="1"/>
  <c r="B8" i="4" s="1"/>
  <c r="F8" i="4" a="1"/>
  <c r="F8" i="4" s="1"/>
  <c r="E35" i="4" a="1"/>
  <c r="E35" i="4" s="1"/>
  <c r="D35" i="4" a="1"/>
  <c r="D35" i="4" s="1"/>
  <c r="G35" i="4" a="1"/>
  <c r="G35" i="4" s="1"/>
  <c r="B35" i="4" s="1" a="1"/>
  <c r="B35" i="4" s="1"/>
  <c r="F35" i="4" a="1"/>
  <c r="F35" i="4" s="1"/>
  <c r="AO39" i="3"/>
  <c r="J14" i="4" a="1"/>
  <c r="J14" i="4" s="1"/>
  <c r="F20" i="4" a="1"/>
  <c r="F20" i="4" s="1"/>
  <c r="D20" i="4" a="1"/>
  <c r="D20" i="4" s="1"/>
  <c r="AO24" i="3"/>
  <c r="G20" i="4" a="1"/>
  <c r="G20" i="4" s="1"/>
  <c r="C20" i="4" s="1" a="1"/>
  <c r="C20" i="4" s="1"/>
  <c r="E20" i="4" a="1"/>
  <c r="E20" i="4" s="1"/>
  <c r="F31" i="4" a="1"/>
  <c r="F31" i="4" s="1"/>
  <c r="AO35" i="3"/>
  <c r="D31" i="4" a="1"/>
  <c r="D31" i="4" s="1"/>
  <c r="AA35" i="3" s="1"/>
  <c r="AS35" i="3" s="1"/>
  <c r="G31" i="4" a="1"/>
  <c r="G31" i="4" s="1"/>
  <c r="C31" i="4" s="1" a="1"/>
  <c r="C31" i="4" s="1"/>
  <c r="F33" i="4" a="1"/>
  <c r="F33" i="4" s="1"/>
  <c r="AA37" i="3" s="1"/>
  <c r="AS37" i="3" s="1"/>
  <c r="AO37" i="3"/>
  <c r="D24" i="4" a="1"/>
  <c r="D24" i="4" s="1"/>
  <c r="G24" i="4" a="1"/>
  <c r="G24" i="4" s="1"/>
  <c r="B24" i="4" s="1" a="1"/>
  <c r="B24" i="4" s="1"/>
  <c r="F24" i="4" a="1"/>
  <c r="F24" i="4" s="1"/>
  <c r="AO28" i="3"/>
  <c r="B36" i="4" a="1"/>
  <c r="B36" i="4" s="1"/>
  <c r="C36" i="4" a="1"/>
  <c r="C36" i="4" s="1"/>
  <c r="J48" i="4" a="1"/>
  <c r="J48" i="4" s="1"/>
  <c r="M48" i="4" a="1"/>
  <c r="M48" i="4" s="1"/>
  <c r="H48" i="4" s="1" a="1"/>
  <c r="H48" i="4" s="1"/>
  <c r="D4" i="4" a="1"/>
  <c r="D4" i="4" s="1"/>
  <c r="F4" i="4" a="1"/>
  <c r="F4" i="4" s="1"/>
  <c r="AO8" i="3"/>
  <c r="G4" i="4" a="1"/>
  <c r="G4" i="4" s="1"/>
  <c r="C4" i="4" s="1" a="1"/>
  <c r="C4" i="4" s="1"/>
  <c r="G45" i="4" a="1"/>
  <c r="G45" i="4" s="1"/>
  <c r="B45" i="4" s="1" a="1"/>
  <c r="B45" i="4" s="1"/>
  <c r="F45" i="4" a="1"/>
  <c r="F45" i="4" s="1"/>
  <c r="D45" i="4" a="1"/>
  <c r="D45" i="4" s="1"/>
  <c r="AO49" i="3"/>
  <c r="E45" i="4" a="1"/>
  <c r="E45" i="4" s="1"/>
  <c r="G19" i="4" a="1"/>
  <c r="G19" i="4" s="1"/>
  <c r="B19" i="4" s="1" a="1"/>
  <c r="B19" i="4" s="1"/>
  <c r="AO23" i="3"/>
  <c r="E19" i="4" a="1"/>
  <c r="E19" i="4" s="1"/>
  <c r="D19" i="4" a="1"/>
  <c r="D19" i="4" s="1"/>
  <c r="F19" i="4" a="1"/>
  <c r="F19" i="4" s="1"/>
  <c r="E22" i="4" a="1"/>
  <c r="E22" i="4" s="1"/>
  <c r="G22" i="4" a="1"/>
  <c r="G22" i="4" s="1"/>
  <c r="B22" i="4" s="1" a="1"/>
  <c r="B22" i="4" s="1"/>
  <c r="D22" i="4" a="1"/>
  <c r="D22" i="4" s="1"/>
  <c r="AO26" i="3"/>
  <c r="F22" i="4" a="1"/>
  <c r="F22" i="4" s="1"/>
  <c r="G49" i="4" a="1"/>
  <c r="G49" i="4" s="1"/>
  <c r="B49" i="4" s="1" a="1"/>
  <c r="B49" i="4" s="1"/>
  <c r="F49" i="4" a="1"/>
  <c r="F49" i="4" s="1"/>
  <c r="E49" i="4" a="1"/>
  <c r="E49" i="4" s="1"/>
  <c r="AO53" i="3"/>
  <c r="D49" i="4" a="1"/>
  <c r="D49" i="4" s="1"/>
  <c r="E33" i="4" a="1"/>
  <c r="E33" i="4" s="1"/>
  <c r="F16" i="4" a="1"/>
  <c r="F16" i="4" s="1"/>
  <c r="F28" i="4" a="1"/>
  <c r="F28" i="4" s="1"/>
  <c r="E28" i="4" a="1"/>
  <c r="E28" i="4" s="1"/>
  <c r="G38" i="4" a="1"/>
  <c r="G38" i="4" s="1"/>
  <c r="B38" i="4" s="1" a="1"/>
  <c r="B38" i="4" s="1"/>
  <c r="E38" i="4" a="1"/>
  <c r="E38" i="4" s="1"/>
  <c r="G39" i="4" a="1"/>
  <c r="G39" i="4" s="1"/>
  <c r="B39" i="4" s="1" a="1"/>
  <c r="B39" i="4" s="1"/>
  <c r="G50" i="4" a="1"/>
  <c r="G50" i="4" s="1"/>
  <c r="C50" i="4" s="1" a="1"/>
  <c r="C50" i="4" s="1"/>
  <c r="F50" i="4" a="1"/>
  <c r="F50" i="4" s="1"/>
  <c r="D16" i="4" a="1"/>
  <c r="D16" i="4" s="1"/>
  <c r="D27" i="4" a="1"/>
  <c r="D27" i="4" s="1"/>
  <c r="G52" i="4" a="1"/>
  <c r="G52" i="4" s="1"/>
  <c r="C52" i="4" s="1" a="1"/>
  <c r="C52" i="4" s="1"/>
  <c r="M41" i="4" a="1"/>
  <c r="M41" i="4" s="1"/>
  <c r="L41" i="4" a="1"/>
  <c r="L41" i="4" s="1"/>
  <c r="C9" i="4" a="1"/>
  <c r="C9" i="4" s="1"/>
  <c r="B28" i="4" a="1"/>
  <c r="B28" i="4" s="1"/>
  <c r="C28" i="4" a="1"/>
  <c r="C28" i="4" s="1"/>
  <c r="AA32" i="3" s="1"/>
  <c r="AS32" i="3" s="1"/>
  <c r="K41" i="4" a="1"/>
  <c r="K41" i="4" s="1"/>
  <c r="G14" i="4" a="1"/>
  <c r="G14" i="4" s="1"/>
  <c r="B14" i="4" s="1" a="1"/>
  <c r="B14" i="4" s="1"/>
  <c r="F14" i="4" a="1"/>
  <c r="F14" i="4" s="1"/>
  <c r="E14" i="4" a="1"/>
  <c r="E14" i="4" s="1"/>
  <c r="L28" i="4" a="1"/>
  <c r="L28" i="4" s="1"/>
  <c r="K28" i="4" a="1"/>
  <c r="K28" i="4" s="1"/>
  <c r="M28" i="4" a="1"/>
  <c r="M28" i="4" s="1"/>
  <c r="I28" i="4" s="1" a="1"/>
  <c r="I28" i="4" s="1"/>
  <c r="F37" i="4" a="1"/>
  <c r="F37" i="4" s="1"/>
  <c r="E37" i="4" a="1"/>
  <c r="E37" i="4" s="1"/>
  <c r="AS53" i="3"/>
  <c r="AO54" i="3"/>
  <c r="D26" i="4" a="1"/>
  <c r="D26" i="4" s="1"/>
  <c r="F36" i="4" a="1"/>
  <c r="F36" i="4" s="1"/>
  <c r="D50" i="4" a="1"/>
  <c r="D50" i="4" s="1"/>
  <c r="AS18" i="3"/>
  <c r="AO20" i="3"/>
  <c r="D47" i="4" a="1"/>
  <c r="D47" i="4" s="1"/>
  <c r="G47" i="4" a="1"/>
  <c r="G47" i="4" s="1"/>
  <c r="C47" i="4" s="1" a="1"/>
  <c r="C47" i="4" s="1"/>
  <c r="F47" i="4" a="1"/>
  <c r="F47" i="4" s="1"/>
  <c r="G16" i="4" a="1"/>
  <c r="G16" i="4" s="1"/>
  <c r="C16" i="4" s="1" a="1"/>
  <c r="C16" i="4" s="1"/>
  <c r="E26" i="4" a="1"/>
  <c r="E26" i="4" s="1"/>
  <c r="G27" i="4" a="1"/>
  <c r="G27" i="4" s="1"/>
  <c r="C27" i="4" s="1" a="1"/>
  <c r="C27" i="4" s="1"/>
  <c r="E50" i="4" a="1"/>
  <c r="E50" i="4" s="1"/>
  <c r="K36" i="4" a="1"/>
  <c r="K36" i="4" s="1"/>
  <c r="H36" i="4" a="1"/>
  <c r="H36" i="4" s="1"/>
  <c r="C45" i="4" a="1"/>
  <c r="C45" i="4" s="1"/>
  <c r="F38" i="4" a="1"/>
  <c r="F38" i="4" s="1"/>
  <c r="D48" i="4" a="1"/>
  <c r="D48" i="4" s="1"/>
  <c r="F48" i="4" a="1"/>
  <c r="F48" i="4" s="1"/>
  <c r="E48" i="4" a="1"/>
  <c r="E48" i="4" s="1"/>
  <c r="E16" i="4" a="1"/>
  <c r="E16" i="4" s="1"/>
  <c r="E27" i="4" a="1"/>
  <c r="E27" i="4" s="1"/>
  <c r="B5" i="4" a="1"/>
  <c r="B5" i="4" s="1"/>
  <c r="G12" i="4" a="1"/>
  <c r="G12" i="4" s="1"/>
  <c r="C12" i="4" s="1" a="1"/>
  <c r="C12" i="4" s="1"/>
  <c r="F12" i="4" a="1"/>
  <c r="F12" i="4" s="1"/>
  <c r="C13" i="4" a="1"/>
  <c r="C13" i="4" s="1"/>
  <c r="C26" i="4" a="1"/>
  <c r="C26" i="4" s="1"/>
  <c r="B26" i="4" a="1"/>
  <c r="B26" i="4" s="1"/>
  <c r="D36" i="4" a="1"/>
  <c r="D36" i="4" s="1"/>
  <c r="E36" i="4" a="1"/>
  <c r="E36" i="4" s="1"/>
  <c r="AS41" i="3"/>
  <c r="AO42" i="3"/>
  <c r="G41" i="4" a="1"/>
  <c r="G41" i="4" s="1"/>
  <c r="B41" i="4" s="1" a="1"/>
  <c r="B41" i="4" s="1"/>
  <c r="E41" i="4" a="1"/>
  <c r="E41" i="4" s="1"/>
  <c r="F41" i="4" a="1"/>
  <c r="F41" i="4" s="1"/>
  <c r="F26" i="4" a="1"/>
  <c r="F26" i="4" s="1"/>
  <c r="D41" i="4" a="1"/>
  <c r="D41" i="4" s="1"/>
  <c r="B4" i="4" l="1" a="1"/>
  <c r="L5" i="4" a="1"/>
  <c r="L5" i="4" s="1"/>
  <c r="C22" i="4" a="1"/>
  <c r="C22" i="4" s="1"/>
  <c r="B4" i="4"/>
  <c r="AA8" i="3" s="1"/>
  <c r="AS8" i="3" s="1"/>
  <c r="C8" i="4" a="1"/>
  <c r="C8" i="4" s="1"/>
  <c r="J6" i="4" a="1"/>
  <c r="J6" i="4" s="1"/>
  <c r="K6" i="4" a="1"/>
  <c r="K6" i="4" s="1"/>
  <c r="J12" i="4" a="1"/>
  <c r="J12" i="4" s="1"/>
  <c r="C35" i="4" a="1"/>
  <c r="C35" i="4" s="1"/>
  <c r="C29" i="4" a="1"/>
  <c r="C29" i="4" s="1"/>
  <c r="M37" i="4" a="1"/>
  <c r="M37" i="4" s="1"/>
  <c r="L12" i="4" a="1"/>
  <c r="L12" i="4" s="1"/>
  <c r="B43" i="4" a="1"/>
  <c r="B43" i="4" s="1"/>
  <c r="K37" i="4" a="1"/>
  <c r="K37" i="4" s="1"/>
  <c r="B6" i="4" a="1"/>
  <c r="B6" i="4" s="1"/>
  <c r="B23" i="4" a="1"/>
  <c r="B23" i="4" s="1"/>
  <c r="C42" i="4" a="1"/>
  <c r="C42" i="4" s="1"/>
  <c r="B46" i="4" a="1"/>
  <c r="B46" i="4" s="1"/>
  <c r="B3" i="4" a="1"/>
  <c r="B3" i="4" s="1"/>
  <c r="AA7" i="3" s="1"/>
  <c r="C51" i="4" a="1"/>
  <c r="C51" i="4" s="1"/>
  <c r="M6" i="4" a="1"/>
  <c r="M6" i="4" s="1"/>
  <c r="H6" i="4" s="1" a="1"/>
  <c r="H6" i="4" s="1"/>
  <c r="M52" i="4" a="1"/>
  <c r="M52" i="4" s="1"/>
  <c r="H52" i="4" s="1" a="1"/>
  <c r="H52" i="4" s="1"/>
  <c r="L52" i="4" a="1"/>
  <c r="L52" i="4" s="1"/>
  <c r="K13" i="4" a="1"/>
  <c r="K13" i="4" s="1"/>
  <c r="M5" i="4" a="1"/>
  <c r="M5" i="4" s="1"/>
  <c r="I5" i="4" s="1" a="1"/>
  <c r="I5" i="4" s="1"/>
  <c r="C39" i="4" a="1"/>
  <c r="C39" i="4" s="1"/>
  <c r="C49" i="4" a="1"/>
  <c r="C49" i="4" s="1"/>
  <c r="M47" i="4" a="1"/>
  <c r="M47" i="4" s="1"/>
  <c r="I47" i="4" s="1" a="1"/>
  <c r="I47" i="4" s="1"/>
  <c r="K5" i="4" a="1"/>
  <c r="K5" i="4" s="1"/>
  <c r="J47" i="4" a="1"/>
  <c r="J47" i="4" s="1"/>
  <c r="B48" i="4" a="1"/>
  <c r="B48" i="4" s="1"/>
  <c r="L48" i="4" a="1"/>
  <c r="L48" i="4" s="1"/>
  <c r="K47" i="4" a="1"/>
  <c r="K47" i="4" s="1"/>
  <c r="L26" i="4" a="1"/>
  <c r="L26" i="4" s="1"/>
  <c r="J36" i="4" a="1"/>
  <c r="J36" i="4" s="1"/>
  <c r="K39" i="4" a="1"/>
  <c r="K39" i="4" s="1"/>
  <c r="M13" i="4" a="1"/>
  <c r="M13" i="4" s="1"/>
  <c r="H7" i="4" a="1"/>
  <c r="H7" i="4" s="1"/>
  <c r="M26" i="4" a="1"/>
  <c r="M26" i="4" s="1"/>
  <c r="H26" i="4" s="1" a="1"/>
  <c r="H26" i="4" s="1"/>
  <c r="H14" i="4" a="1"/>
  <c r="H14" i="4" s="1"/>
  <c r="C33" i="4" a="1"/>
  <c r="C33" i="4" s="1"/>
  <c r="J26" i="4" a="1"/>
  <c r="J26" i="4" s="1"/>
  <c r="L36" i="4" a="1"/>
  <c r="L36" i="4" s="1"/>
  <c r="M39" i="4" a="1"/>
  <c r="M39" i="4" s="1"/>
  <c r="L13" i="4" a="1"/>
  <c r="L13" i="4" s="1"/>
  <c r="C18" i="4" a="1"/>
  <c r="C18" i="4" s="1"/>
  <c r="B27" i="4" a="1"/>
  <c r="B27" i="4" s="1"/>
  <c r="AA31" i="3" s="1"/>
  <c r="AS31" i="3" s="1"/>
  <c r="M12" i="4" a="1"/>
  <c r="M12" i="4" s="1"/>
  <c r="I12" i="4" s="1" a="1"/>
  <c r="I12" i="4" s="1"/>
  <c r="K52" i="4" a="1"/>
  <c r="K52" i="4" s="1"/>
  <c r="B52" i="4" a="1"/>
  <c r="B52" i="4" s="1"/>
  <c r="L39" i="4" a="1"/>
  <c r="L39" i="4" s="1"/>
  <c r="I48" i="4" a="1"/>
  <c r="I48" i="4" s="1"/>
  <c r="B17" i="4" a="1"/>
  <c r="B17" i="4" s="1"/>
  <c r="C34" i="4" a="1"/>
  <c r="C34" i="4" s="1"/>
  <c r="B31" i="4" a="1"/>
  <c r="B31" i="4" s="1"/>
  <c r="B32" i="4" a="1"/>
  <c r="B32" i="4" s="1"/>
  <c r="C21" i="4" a="1"/>
  <c r="C21" i="4" s="1"/>
  <c r="B15" i="4" a="1"/>
  <c r="B15" i="4" s="1"/>
  <c r="J27" i="4" a="1"/>
  <c r="J27" i="4" s="1"/>
  <c r="M27" i="4" a="1"/>
  <c r="M27" i="4" s="1"/>
  <c r="L27" i="4" a="1"/>
  <c r="L27" i="4" s="1"/>
  <c r="B16" i="4" a="1"/>
  <c r="B16" i="4" s="1"/>
  <c r="C38" i="4" a="1"/>
  <c r="C38" i="4" s="1"/>
  <c r="C41" i="4" a="1"/>
  <c r="C41" i="4" s="1"/>
  <c r="L40" i="4" a="1"/>
  <c r="L40" i="4" s="1"/>
  <c r="J40" i="4" a="1"/>
  <c r="J40" i="4" s="1"/>
  <c r="M40" i="4" a="1"/>
  <c r="M40" i="4" s="1"/>
  <c r="K40" i="4" a="1"/>
  <c r="K40" i="4" s="1"/>
  <c r="K23" i="4" a="1"/>
  <c r="K23" i="4" s="1"/>
  <c r="M23" i="4" a="1"/>
  <c r="M23" i="4" s="1"/>
  <c r="J23" i="4" a="1"/>
  <c r="J23" i="4" s="1"/>
  <c r="L23" i="4" a="1"/>
  <c r="L23" i="4" s="1"/>
  <c r="L44" i="4" a="1"/>
  <c r="L44" i="4" s="1"/>
  <c r="J44" i="4" a="1"/>
  <c r="J44" i="4" s="1"/>
  <c r="M44" i="4" a="1"/>
  <c r="M44" i="4" s="1"/>
  <c r="K44" i="4" a="1"/>
  <c r="K44" i="4" s="1"/>
  <c r="M42" i="4" a="1"/>
  <c r="M42" i="4" s="1"/>
  <c r="K42" i="4" a="1"/>
  <c r="K42" i="4" s="1"/>
  <c r="L42" i="4" a="1"/>
  <c r="L42" i="4" s="1"/>
  <c r="J42" i="4" a="1"/>
  <c r="J42" i="4" s="1"/>
  <c r="I52" i="4" a="1"/>
  <c r="I52" i="4" s="1"/>
  <c r="L19" i="4" a="1"/>
  <c r="L19" i="4" s="1"/>
  <c r="M19" i="4" a="1"/>
  <c r="M19" i="4" s="1"/>
  <c r="K19" i="4" a="1"/>
  <c r="K19" i="4" s="1"/>
  <c r="J19" i="4" a="1"/>
  <c r="J19" i="4" s="1"/>
  <c r="M10" i="4" a="1"/>
  <c r="M10" i="4" s="1"/>
  <c r="K10" i="4" a="1"/>
  <c r="K10" i="4" s="1"/>
  <c r="L10" i="4" a="1"/>
  <c r="L10" i="4" s="1"/>
  <c r="J10" i="4" a="1"/>
  <c r="J10" i="4" s="1"/>
  <c r="L20" i="4" a="1"/>
  <c r="L20" i="4" s="1"/>
  <c r="J20" i="4" a="1"/>
  <c r="J20" i="4" s="1"/>
  <c r="K20" i="4" a="1"/>
  <c r="K20" i="4" s="1"/>
  <c r="M20" i="4" a="1"/>
  <c r="M20" i="4" s="1"/>
  <c r="L32" i="4" a="1"/>
  <c r="L32" i="4" s="1"/>
  <c r="J32" i="4" a="1"/>
  <c r="J32" i="4" s="1"/>
  <c r="K32" i="4" a="1"/>
  <c r="K32" i="4" s="1"/>
  <c r="M32" i="4" a="1"/>
  <c r="M32" i="4" s="1"/>
  <c r="B50" i="4" a="1"/>
  <c r="B50" i="4" s="1"/>
  <c r="L16" i="4" a="1"/>
  <c r="L16" i="4" s="1"/>
  <c r="J16" i="4" a="1"/>
  <c r="J16" i="4" s="1"/>
  <c r="M16" i="4" a="1"/>
  <c r="M16" i="4" s="1"/>
  <c r="K16" i="4" a="1"/>
  <c r="K16" i="4" s="1"/>
  <c r="M49" i="4" a="1"/>
  <c r="M49" i="4" s="1"/>
  <c r="K49" i="4" a="1"/>
  <c r="K49" i="4" s="1"/>
  <c r="J49" i="4" a="1"/>
  <c r="J49" i="4" s="1"/>
  <c r="L49" i="4" a="1"/>
  <c r="L49" i="4" s="1"/>
  <c r="C11" i="4" a="1"/>
  <c r="C11" i="4" s="1"/>
  <c r="J35" i="4" a="1"/>
  <c r="J35" i="4" s="1"/>
  <c r="M35" i="4" a="1"/>
  <c r="M35" i="4" s="1"/>
  <c r="L35" i="4" a="1"/>
  <c r="L35" i="4" s="1"/>
  <c r="K35" i="4" a="1"/>
  <c r="K35" i="4" s="1"/>
  <c r="K51" i="4" a="1"/>
  <c r="K51" i="4" s="1"/>
  <c r="J51" i="4" a="1"/>
  <c r="J51" i="4" s="1"/>
  <c r="M51" i="4" a="1"/>
  <c r="M51" i="4" s="1"/>
  <c r="L51" i="4" a="1"/>
  <c r="L51" i="4" s="1"/>
  <c r="L15" i="4" a="1"/>
  <c r="L15" i="4" s="1"/>
  <c r="J15" i="4" a="1"/>
  <c r="J15" i="4" s="1"/>
  <c r="M15" i="4" a="1"/>
  <c r="M15" i="4" s="1"/>
  <c r="K15" i="4" a="1"/>
  <c r="K15" i="4" s="1"/>
  <c r="B20" i="4" a="1"/>
  <c r="B20" i="4" s="1"/>
  <c r="C7" i="4" a="1"/>
  <c r="C7" i="4" s="1"/>
  <c r="I41" i="4" a="1"/>
  <c r="I41" i="4" s="1"/>
  <c r="H41" i="4" a="1"/>
  <c r="H41" i="4" s="1"/>
  <c r="M33" i="4" a="1"/>
  <c r="M33" i="4" s="1"/>
  <c r="L33" i="4" a="1"/>
  <c r="L33" i="4" s="1"/>
  <c r="J33" i="4" a="1"/>
  <c r="J33" i="4" s="1"/>
  <c r="K33" i="4" a="1"/>
  <c r="K33" i="4" s="1"/>
  <c r="K43" i="4" a="1"/>
  <c r="K43" i="4" s="1"/>
  <c r="J43" i="4" a="1"/>
  <c r="J43" i="4" s="1"/>
  <c r="M43" i="4" a="1"/>
  <c r="M43" i="4" s="1"/>
  <c r="L43" i="4" a="1"/>
  <c r="L43" i="4" s="1"/>
  <c r="C24" i="4" a="1"/>
  <c r="C24" i="4" s="1"/>
  <c r="L25" i="4" a="1"/>
  <c r="L25" i="4" s="1"/>
  <c r="K25" i="4" a="1"/>
  <c r="K25" i="4" s="1"/>
  <c r="M25" i="4" a="1"/>
  <c r="M25" i="4" s="1"/>
  <c r="J25" i="4" a="1"/>
  <c r="J25" i="4" s="1"/>
  <c r="K46" i="4" a="1"/>
  <c r="K46" i="4" s="1"/>
  <c r="M46" i="4" a="1"/>
  <c r="M46" i="4" s="1"/>
  <c r="L46" i="4" a="1"/>
  <c r="L46" i="4" s="1"/>
  <c r="J46" i="4" a="1"/>
  <c r="J46" i="4" s="1"/>
  <c r="M29" i="4" a="1"/>
  <c r="M29" i="4" s="1"/>
  <c r="K29" i="4" a="1"/>
  <c r="K29" i="4" s="1"/>
  <c r="L29" i="4" a="1"/>
  <c r="L29" i="4" s="1"/>
  <c r="J29" i="4" a="1"/>
  <c r="J29" i="4" s="1"/>
  <c r="M31" i="4" a="1"/>
  <c r="M31" i="4" s="1"/>
  <c r="L31" i="4" a="1"/>
  <c r="L31" i="4" s="1"/>
  <c r="K31" i="4" a="1"/>
  <c r="K31" i="4" s="1"/>
  <c r="J31" i="4" a="1"/>
  <c r="J31" i="4" s="1"/>
  <c r="C14" i="4" a="1"/>
  <c r="C14" i="4" s="1"/>
  <c r="M30" i="4" a="1"/>
  <c r="M30" i="4" s="1"/>
  <c r="K30" i="4" a="1"/>
  <c r="K30" i="4" s="1"/>
  <c r="L30" i="4" a="1"/>
  <c r="L30" i="4" s="1"/>
  <c r="J30" i="4" a="1"/>
  <c r="J30" i="4" s="1"/>
  <c r="B47" i="4" a="1"/>
  <c r="B47" i="4" s="1"/>
  <c r="L9" i="4" a="1"/>
  <c r="L9" i="4" s="1"/>
  <c r="K9" i="4" a="1"/>
  <c r="K9" i="4" s="1"/>
  <c r="J9" i="4" a="1"/>
  <c r="J9" i="4" s="1"/>
  <c r="M9" i="4" a="1"/>
  <c r="M9" i="4" s="1"/>
  <c r="C10" i="4" a="1"/>
  <c r="C10" i="4" s="1"/>
  <c r="B30" i="4" a="1"/>
  <c r="B30" i="4" s="1"/>
  <c r="C30" i="4" a="1"/>
  <c r="C30" i="4" s="1"/>
  <c r="J4" i="4" a="1"/>
  <c r="J4" i="4" s="1"/>
  <c r="K4" i="4" a="1"/>
  <c r="K4" i="4" s="1"/>
  <c r="M4" i="4" a="1"/>
  <c r="M4" i="4" s="1"/>
  <c r="L4" i="4" a="1"/>
  <c r="L4" i="4" s="1"/>
  <c r="C19" i="4" a="1"/>
  <c r="C19" i="4" s="1"/>
  <c r="M50" i="4" a="1"/>
  <c r="M50" i="4" s="1"/>
  <c r="J50" i="4" a="1"/>
  <c r="J50" i="4" s="1"/>
  <c r="L50" i="4" a="1"/>
  <c r="L50" i="4" s="1"/>
  <c r="K50" i="4" a="1"/>
  <c r="K50" i="4" s="1"/>
  <c r="M45" i="4" a="1"/>
  <c r="M45" i="4" s="1"/>
  <c r="K45" i="4" a="1"/>
  <c r="K45" i="4" s="1"/>
  <c r="L45" i="4" a="1"/>
  <c r="L45" i="4" s="1"/>
  <c r="J45" i="4" a="1"/>
  <c r="J45" i="4" s="1"/>
  <c r="B12" i="4" a="1"/>
  <c r="B12" i="4" s="1"/>
  <c r="M18" i="4" a="1"/>
  <c r="M18" i="4" s="1"/>
  <c r="K18" i="4" a="1"/>
  <c r="K18" i="4" s="1"/>
  <c r="L18" i="4" a="1"/>
  <c r="L18" i="4" s="1"/>
  <c r="J18" i="4" a="1"/>
  <c r="J18" i="4" s="1"/>
  <c r="K34" i="4" a="1"/>
  <c r="K34" i="4" s="1"/>
  <c r="M34" i="4" a="1"/>
  <c r="M34" i="4" s="1"/>
  <c r="L34" i="4" a="1"/>
  <c r="L34" i="4" s="1"/>
  <c r="J34" i="4" a="1"/>
  <c r="J34" i="4" s="1"/>
  <c r="M11" i="4" a="1"/>
  <c r="M11" i="4" s="1"/>
  <c r="L11" i="4" a="1"/>
  <c r="L11" i="4" s="1"/>
  <c r="J11" i="4" a="1"/>
  <c r="J11" i="4" s="1"/>
  <c r="K11" i="4" a="1"/>
  <c r="K11" i="4" s="1"/>
  <c r="J24" i="4" a="1"/>
  <c r="J24" i="4" s="1"/>
  <c r="K24" i="4" a="1"/>
  <c r="K24" i="4" s="1"/>
  <c r="M24" i="4" a="1"/>
  <c r="M24" i="4" s="1"/>
  <c r="L24" i="4" a="1"/>
  <c r="L24" i="4" s="1"/>
  <c r="L8" i="4" a="1"/>
  <c r="L8" i="4" s="1"/>
  <c r="J8" i="4" a="1"/>
  <c r="J8" i="4" s="1"/>
  <c r="M8" i="4" a="1"/>
  <c r="M8" i="4" s="1"/>
  <c r="K8" i="4" a="1"/>
  <c r="K8" i="4" s="1"/>
  <c r="I21" i="4" a="1"/>
  <c r="I21" i="4" s="1"/>
  <c r="H21" i="4" a="1"/>
  <c r="H21" i="4" s="1"/>
  <c r="H28" i="4" a="1"/>
  <c r="H28" i="4" s="1"/>
  <c r="M38" i="4" a="1"/>
  <c r="M38" i="4" s="1"/>
  <c r="L38" i="4" a="1"/>
  <c r="L38" i="4" s="1"/>
  <c r="K38" i="4" a="1"/>
  <c r="K38" i="4" s="1"/>
  <c r="J38" i="4" a="1"/>
  <c r="J38" i="4" s="1"/>
  <c r="C44" i="4" a="1"/>
  <c r="C44" i="4" s="1"/>
  <c r="K17" i="4" a="1"/>
  <c r="K17" i="4" s="1"/>
  <c r="J17" i="4" a="1"/>
  <c r="J17" i="4" s="1"/>
  <c r="M17" i="4" a="1"/>
  <c r="M17" i="4" s="1"/>
  <c r="L17" i="4" a="1"/>
  <c r="L17" i="4" s="1"/>
  <c r="K3" i="4" a="1"/>
  <c r="K3" i="4" s="1"/>
  <c r="M3" i="4" a="1"/>
  <c r="M3" i="4" s="1"/>
  <c r="L3" i="4" a="1"/>
  <c r="L3" i="4" s="1"/>
  <c r="J3" i="4" a="1"/>
  <c r="J3" i="4" s="1"/>
  <c r="B40" i="4" a="1"/>
  <c r="B40" i="4" s="1"/>
  <c r="K22" i="4" a="1"/>
  <c r="K22" i="4" s="1"/>
  <c r="M22" i="4" a="1"/>
  <c r="M22" i="4" s="1"/>
  <c r="J22" i="4" a="1"/>
  <c r="J22" i="4" s="1"/>
  <c r="L22" i="4" a="1"/>
  <c r="L22" i="4" s="1"/>
  <c r="I6" i="4" l="1" a="1"/>
  <c r="I6" i="4" s="1"/>
  <c r="H37" i="4" a="1"/>
  <c r="H37" i="4" s="1"/>
  <c r="I37" i="4" a="1"/>
  <c r="I37" i="4" s="1"/>
  <c r="H47" i="4" a="1"/>
  <c r="H47" i="4" s="1"/>
  <c r="H5" i="4" a="1"/>
  <c r="H5" i="4" s="1"/>
  <c r="H12" i="4" a="1"/>
  <c r="H12" i="4" s="1"/>
  <c r="I26" i="4" a="1"/>
  <c r="I26" i="4" s="1"/>
  <c r="H39" i="4" a="1"/>
  <c r="H39" i="4" s="1"/>
  <c r="I39" i="4" a="1"/>
  <c r="I39" i="4" s="1"/>
  <c r="H13" i="4" a="1"/>
  <c r="H13" i="4" s="1"/>
  <c r="I13" i="4" a="1"/>
  <c r="I13" i="4" s="1"/>
  <c r="I27" i="4" a="1"/>
  <c r="I27" i="4" s="1"/>
  <c r="H27" i="4" a="1"/>
  <c r="H27" i="4" s="1"/>
  <c r="H11" i="4" a="1"/>
  <c r="H11" i="4" s="1"/>
  <c r="I11" i="4" a="1"/>
  <c r="I11" i="4" s="1"/>
  <c r="H45" i="4" a="1"/>
  <c r="H45" i="4" s="1"/>
  <c r="I45" i="4" a="1"/>
  <c r="I45" i="4" s="1"/>
  <c r="I44" i="4" a="1"/>
  <c r="I44" i="4" s="1"/>
  <c r="H44" i="4" a="1"/>
  <c r="H44" i="4" s="1"/>
  <c r="H10" i="4" a="1"/>
  <c r="H10" i="4" s="1"/>
  <c r="I10" i="4" a="1"/>
  <c r="I10" i="4" s="1"/>
  <c r="H34" i="4" a="1"/>
  <c r="H34" i="4" s="1"/>
  <c r="I34" i="4" a="1"/>
  <c r="I34" i="4" s="1"/>
  <c r="I31" i="4" a="1"/>
  <c r="I31" i="4" s="1"/>
  <c r="H31" i="4" a="1"/>
  <c r="H31" i="4" s="1"/>
  <c r="I35" i="4" a="1"/>
  <c r="I35" i="4" s="1"/>
  <c r="H35" i="4" a="1"/>
  <c r="H35" i="4" s="1"/>
  <c r="H50" i="4" a="1"/>
  <c r="H50" i="4" s="1"/>
  <c r="I50" i="4" a="1"/>
  <c r="I50" i="4" s="1"/>
  <c r="H19" i="4" a="1"/>
  <c r="H19" i="4" s="1"/>
  <c r="I19" i="4" a="1"/>
  <c r="I19" i="4" s="1"/>
  <c r="H43" i="4" a="1"/>
  <c r="H43" i="4" s="1"/>
  <c r="I43" i="4" a="1"/>
  <c r="I43" i="4" s="1"/>
  <c r="H29" i="4" a="1"/>
  <c r="H29" i="4" s="1"/>
  <c r="I29" i="4" a="1"/>
  <c r="I29" i="4" s="1"/>
  <c r="I38" i="4" a="1"/>
  <c r="I38" i="4" s="1"/>
  <c r="H38" i="4" a="1"/>
  <c r="H38" i="4" s="1"/>
  <c r="I18" i="4" a="1"/>
  <c r="I18" i="4" s="1"/>
  <c r="H18" i="4" a="1"/>
  <c r="H18" i="4" s="1"/>
  <c r="I4" i="4" a="1"/>
  <c r="I4" i="4" s="1"/>
  <c r="H4" i="4" a="1"/>
  <c r="H4" i="4" s="1"/>
  <c r="I33" i="4" a="1"/>
  <c r="I33" i="4" s="1"/>
  <c r="H33" i="4" a="1"/>
  <c r="H33" i="4" s="1"/>
  <c r="I25" i="4" a="1"/>
  <c r="I25" i="4" s="1"/>
  <c r="H25" i="4" a="1"/>
  <c r="H25" i="4" s="1"/>
  <c r="I49" i="4" a="1"/>
  <c r="I49" i="4" s="1"/>
  <c r="H49" i="4" a="1"/>
  <c r="H49" i="4" s="1"/>
  <c r="H40" i="4" a="1"/>
  <c r="H40" i="4" s="1"/>
  <c r="I40" i="4" a="1"/>
  <c r="I40" i="4" s="1"/>
  <c r="I17" i="4" a="1"/>
  <c r="I17" i="4" s="1"/>
  <c r="H17" i="4" a="1"/>
  <c r="H17" i="4" s="1"/>
  <c r="H9" i="4" a="1"/>
  <c r="H9" i="4" s="1"/>
  <c r="I9" i="4" a="1"/>
  <c r="I9" i="4" s="1"/>
  <c r="I22" i="4" a="1"/>
  <c r="I22" i="4" s="1"/>
  <c r="H22" i="4" a="1"/>
  <c r="H22" i="4" s="1"/>
  <c r="H32" i="4" a="1"/>
  <c r="H32" i="4" s="1"/>
  <c r="I32" i="4" a="1"/>
  <c r="I32" i="4" s="1"/>
  <c r="H24" i="4" a="1"/>
  <c r="H24" i="4" s="1"/>
  <c r="I24" i="4" a="1"/>
  <c r="I24" i="4" s="1"/>
  <c r="I15" i="4" a="1"/>
  <c r="I15" i="4" s="1"/>
  <c r="H15" i="4" a="1"/>
  <c r="H15" i="4" s="1"/>
  <c r="I23" i="4" a="1"/>
  <c r="I23" i="4" s="1"/>
  <c r="H23" i="4" a="1"/>
  <c r="H23" i="4" s="1"/>
  <c r="I20" i="4" a="1"/>
  <c r="I20" i="4" s="1"/>
  <c r="H20" i="4" a="1"/>
  <c r="H20" i="4" s="1"/>
  <c r="H3" i="4" a="1"/>
  <c r="H3" i="4" s="1"/>
  <c r="AR7" i="3" s="1"/>
  <c r="AS7" i="3" s="1"/>
  <c r="I3" i="4" a="1"/>
  <c r="I3" i="4" s="1"/>
  <c r="H30" i="4" a="1"/>
  <c r="H30" i="4" s="1"/>
  <c r="I30" i="4" a="1"/>
  <c r="I30" i="4" s="1"/>
  <c r="H46" i="4" a="1"/>
  <c r="H46" i="4" s="1"/>
  <c r="I46" i="4" a="1"/>
  <c r="I46" i="4" s="1"/>
  <c r="I51" i="4" a="1"/>
  <c r="I51" i="4" s="1"/>
  <c r="H51" i="4" a="1"/>
  <c r="H51" i="4" s="1"/>
  <c r="I8" i="4" a="1"/>
  <c r="I8" i="4" s="1"/>
  <c r="H8" i="4" a="1"/>
  <c r="H8" i="4" s="1"/>
  <c r="H16" i="4" a="1"/>
  <c r="H16" i="4" s="1"/>
  <c r="I16" i="4" a="1"/>
  <c r="I16" i="4" s="1"/>
  <c r="H42" i="4" a="1"/>
  <c r="H42" i="4" s="1"/>
  <c r="I42" i="4" a="1"/>
  <c r="I42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S3" authorId="0" shapeId="0" xr:uid="{2636C0C7-A701-4928-BD73-E7A8A4B0D445}">
      <text>
        <r>
          <rPr>
            <b/>
            <sz val="8"/>
            <color indexed="81"/>
            <rFont val="Meiryo UI"/>
            <family val="3"/>
            <charset val="128"/>
          </rPr>
          <t>引上げ額が
４0円以上であれば</t>
        </r>
        <r>
          <rPr>
            <b/>
            <sz val="8"/>
            <color indexed="57"/>
            <rFont val="Meiryo UI"/>
            <family val="3"/>
            <charset val="128"/>
          </rPr>
          <t>緑色</t>
        </r>
        <r>
          <rPr>
            <b/>
            <sz val="8"/>
            <color indexed="81"/>
            <rFont val="Meiryo UI"/>
            <family val="3"/>
            <charset val="128"/>
          </rPr>
          <t xml:space="preserve">
４0円未満であれば</t>
        </r>
        <r>
          <rPr>
            <b/>
            <sz val="8"/>
            <color indexed="10"/>
            <rFont val="Meiryo UI"/>
            <family val="3"/>
            <charset val="128"/>
          </rPr>
          <t>赤色</t>
        </r>
      </text>
    </comment>
    <comment ref="P4" authorId="0" shapeId="0" xr:uid="{7EFDB32C-E507-49CE-BA37-38FD773460F0}">
      <text>
        <r>
          <rPr>
            <b/>
            <sz val="8"/>
            <color indexed="81"/>
            <rFont val="Meiryo UI"/>
            <family val="3"/>
            <charset val="128"/>
          </rPr>
          <t>時給制・日給制で月額固定の手当がある場合のみこちらの列を使用
※所定労働日数も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</text>
    </comment>
    <comment ref="Q4" authorId="0" shapeId="0" xr:uid="{72327E1E-4631-4090-8179-DAF964C4BD8C}">
      <text>
        <r>
          <rPr>
            <b/>
            <sz val="8"/>
            <color indexed="81"/>
            <rFont val="Meiryo UI"/>
            <family val="3"/>
            <charset val="128"/>
          </rPr>
          <t>1年単位の変形労働時間制の場合のみ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</text>
    </comment>
    <comment ref="R4" authorId="0" shapeId="0" xr:uid="{608573B3-2B14-4EA7-9A97-E2AEB2463E42}">
      <text>
        <r>
          <rPr>
            <b/>
            <sz val="8"/>
            <color indexed="81"/>
            <rFont val="Meiryo UI"/>
            <family val="3"/>
            <charset val="128"/>
          </rPr>
          <t>時給：入力不要※
日給：入力不要※
月給：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変形労働時間制：自動計算(⑪÷12)</t>
        </r>
      </text>
    </comment>
    <comment ref="S4" authorId="0" shapeId="0" xr:uid="{E8181904-2054-4E9E-A461-E57E2FE6C90E}">
      <text>
        <r>
          <rPr>
            <b/>
            <sz val="8"/>
            <color indexed="81"/>
            <rFont val="Meiryo UI"/>
            <family val="3"/>
            <charset val="128"/>
          </rPr>
          <t>給与額に欠勤控除が適用されている場合のみ入力</t>
        </r>
      </text>
    </comment>
    <comment ref="U4" authorId="0" shapeId="0" xr:uid="{5559E73E-9029-4A7B-B3D8-D8EDB3F5F17D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月給：入力不要</t>
        </r>
      </text>
    </comment>
    <comment ref="V4" authorId="0" shapeId="0" xr:uid="{BD8CA129-74C7-487C-B144-9F80BD9BEC33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月給：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</text>
    </comment>
    <comment ref="W4" authorId="0" shapeId="0" xr:uid="{C2C87666-838E-4DFE-8424-F3A70B48B39C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日給：入力不要
月給：自動計算(⑫×⑯)
　　　　　※手入力も可</t>
        </r>
      </text>
    </comment>
    <comment ref="Y4" authorId="0" shapeId="0" xr:uid="{B30EAD91-5E52-4E47-A495-4C9C536E7B17}">
      <text>
        <r>
          <rPr>
            <b/>
            <sz val="8"/>
            <color indexed="81"/>
            <rFont val="Meiryo UI"/>
            <family val="3"/>
            <charset val="128"/>
          </rPr>
          <t>時給：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日給：自動計算(⑮×⑯)
　　　　　※手入力も可
月給：入力不要</t>
        </r>
      </text>
    </comment>
    <comment ref="AJ4" authorId="0" shapeId="0" xr:uid="{E6F546DE-4E70-4243-B80C-298AF47B7D06}">
      <text>
        <r>
          <rPr>
            <b/>
            <sz val="8"/>
            <color indexed="81"/>
            <rFont val="Meiryo UI"/>
            <family val="3"/>
            <charset val="128"/>
          </rPr>
          <t>給与額に欠勤控除が適用されている場合のみ入力</t>
        </r>
      </text>
    </comment>
    <comment ref="AL4" authorId="0" shapeId="0" xr:uid="{6B625DD4-81C6-41B8-9ABF-4E9CFB50E659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月給：入力不要</t>
        </r>
      </text>
    </comment>
    <comment ref="AM4" authorId="0" shapeId="0" xr:uid="{F41FBB63-E859-47DC-B376-44D771B11156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月給：入力不要</t>
        </r>
      </text>
    </comment>
    <comment ref="AN4" authorId="0" shapeId="0" xr:uid="{CB777AD6-7FE6-452C-880F-0DBCF9296045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日給：入力不要
月給：引上げ月の所定労働時間数が自動入力</t>
        </r>
      </text>
    </comment>
    <comment ref="AP4" authorId="0" shapeId="0" xr:uid="{5BCF6006-2D5E-437C-86C0-199402BFFF5A}">
      <text>
        <r>
          <rPr>
            <b/>
            <sz val="8"/>
            <color indexed="81"/>
            <rFont val="Meiryo UI"/>
            <family val="3"/>
            <charset val="128"/>
          </rPr>
          <t>時給：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日給：自動計算(㉜×㉝)
　　　　　※手入力も可
月給：入力不要</t>
        </r>
      </text>
    </comment>
  </commentList>
</comments>
</file>

<file path=xl/sharedStrings.xml><?xml version="1.0" encoding="utf-8"?>
<sst xmlns="http://schemas.openxmlformats.org/spreadsheetml/2006/main" count="271" uniqueCount="92">
  <si>
    <t>従業員情報</t>
    <rPh sb="0" eb="3">
      <t>ジュウギョウイン</t>
    </rPh>
    <rPh sb="3" eb="5">
      <t>ジョウホウ</t>
    </rPh>
    <phoneticPr fontId="1"/>
  </si>
  <si>
    <t>賃金引上げ月（A）</t>
    <phoneticPr fontId="1"/>
  </si>
  <si>
    <t>前月（B）</t>
    <phoneticPr fontId="1"/>
  </si>
  <si>
    <t>引上げ額</t>
    <rPh sb="0" eb="2">
      <t>ヒキア</t>
    </rPh>
    <rPh sb="3" eb="4">
      <t>ガク</t>
    </rPh>
    <phoneticPr fontId="1"/>
  </si>
  <si>
    <t>No.</t>
    <phoneticPr fontId="1"/>
  </si>
  <si>
    <t>賃金引上げ月</t>
    <phoneticPr fontId="1"/>
  </si>
  <si>
    <r>
      <t xml:space="preserve">氏名
</t>
    </r>
    <r>
      <rPr>
        <sz val="8"/>
        <color rgb="FFFF0000"/>
        <rFont val="Meiryo UI"/>
        <family val="3"/>
        <charset val="128"/>
      </rPr>
      <t>（引上げ月と前月で給与形態が異なる場合、自動赤字）</t>
    </r>
    <rPh sb="0" eb="2">
      <t>シメイ</t>
    </rPh>
    <rPh sb="4" eb="6">
      <t>ヒキア</t>
    </rPh>
    <rPh sb="7" eb="8">
      <t>ツキ</t>
    </rPh>
    <rPh sb="9" eb="11">
      <t>ゼンゲツ</t>
    </rPh>
    <rPh sb="12" eb="14">
      <t>キュウヨ</t>
    </rPh>
    <rPh sb="14" eb="16">
      <t>ケイタイ</t>
    </rPh>
    <rPh sb="17" eb="18">
      <t>コト</t>
    </rPh>
    <rPh sb="20" eb="22">
      <t>バアイ</t>
    </rPh>
    <rPh sb="23" eb="25">
      <t>ジドウ</t>
    </rPh>
    <rPh sb="25" eb="27">
      <t>アカジ</t>
    </rPh>
    <phoneticPr fontId="1"/>
  </si>
  <si>
    <t>給与形態</t>
    <rPh sb="0" eb="4">
      <t>キュウヨケイタイ</t>
    </rPh>
    <phoneticPr fontId="1"/>
  </si>
  <si>
    <t>基本給</t>
    <rPh sb="0" eb="3">
      <t>キホンキュウ</t>
    </rPh>
    <phoneticPr fontId="1"/>
  </si>
  <si>
    <t>手当（名称を入力）</t>
    <rPh sb="0" eb="2">
      <t>テアテ</t>
    </rPh>
    <rPh sb="3" eb="5">
      <t>メイショウ</t>
    </rPh>
    <rPh sb="6" eb="8">
      <t>ニュウリョク</t>
    </rPh>
    <phoneticPr fontId="1"/>
  </si>
  <si>
    <t>労働日数および労働時間数</t>
    <rPh sb="0" eb="4">
      <t>ロウドウニッスウ</t>
    </rPh>
    <rPh sb="7" eb="12">
      <t>ロウドウジカンスウ</t>
    </rPh>
    <phoneticPr fontId="1"/>
  </si>
  <si>
    <t>時給換算A</t>
    <rPh sb="0" eb="2">
      <t>ジキュウ</t>
    </rPh>
    <rPh sb="2" eb="4">
      <t>カンザン</t>
    </rPh>
    <phoneticPr fontId="1"/>
  </si>
  <si>
    <t>手当（引上げ月と同じものが自動入力）</t>
    <rPh sb="0" eb="2">
      <t>テアテ</t>
    </rPh>
    <rPh sb="3" eb="5">
      <t>ヒキア</t>
    </rPh>
    <rPh sb="6" eb="7">
      <t>ツキ</t>
    </rPh>
    <rPh sb="8" eb="9">
      <t>オナ</t>
    </rPh>
    <rPh sb="13" eb="17">
      <t>ジドウニュウリョク</t>
    </rPh>
    <phoneticPr fontId="1"/>
  </si>
  <si>
    <t>労働日数および労働時間数</t>
    <rPh sb="0" eb="2">
      <t>ロウドウ</t>
    </rPh>
    <rPh sb="2" eb="4">
      <t>ニッスウ</t>
    </rPh>
    <rPh sb="7" eb="9">
      <t>ロウドウ</t>
    </rPh>
    <rPh sb="9" eb="12">
      <t>ジカンスウ</t>
    </rPh>
    <phoneticPr fontId="1"/>
  </si>
  <si>
    <t>時給換算B</t>
    <rPh sb="0" eb="2">
      <t>ジキュウ</t>
    </rPh>
    <rPh sb="2" eb="4">
      <t>カンザン</t>
    </rPh>
    <phoneticPr fontId="1"/>
  </si>
  <si>
    <t>A-B</t>
    <phoneticPr fontId="1"/>
  </si>
  <si>
    <t>手当(ア)</t>
    <rPh sb="0" eb="2">
      <t>テアテ</t>
    </rPh>
    <phoneticPr fontId="1"/>
  </si>
  <si>
    <t>手当(イ)</t>
    <rPh sb="0" eb="2">
      <t>テアテ</t>
    </rPh>
    <phoneticPr fontId="1"/>
  </si>
  <si>
    <t>手当(ウ)</t>
    <rPh sb="0" eb="2">
      <t>テアテ</t>
    </rPh>
    <phoneticPr fontId="1"/>
  </si>
  <si>
    <t>手当(エ)</t>
    <rPh sb="0" eb="2">
      <t>テアテ</t>
    </rPh>
    <phoneticPr fontId="1"/>
  </si>
  <si>
    <t>手当(オ)</t>
    <rPh sb="0" eb="2">
      <t>テアテ</t>
    </rPh>
    <phoneticPr fontId="1"/>
  </si>
  <si>
    <t>手当※</t>
    <rPh sb="0" eb="2">
      <t>テアテ</t>
    </rPh>
    <phoneticPr fontId="1"/>
  </si>
  <si>
    <t>年間所定労働日数</t>
    <rPh sb="0" eb="2">
      <t>ネンカン</t>
    </rPh>
    <rPh sb="2" eb="4">
      <t>ショテイ</t>
    </rPh>
    <rPh sb="4" eb="6">
      <t>ロウドウ</t>
    </rPh>
    <rPh sb="6" eb="7">
      <t>ヒ</t>
    </rPh>
    <rPh sb="7" eb="8">
      <t>スウ</t>
    </rPh>
    <phoneticPr fontId="1"/>
  </si>
  <si>
    <t>1か月の
所定労働日数</t>
    <rPh sb="5" eb="7">
      <t>ショテイ</t>
    </rPh>
    <rPh sb="7" eb="9">
      <t>ロウドウ</t>
    </rPh>
    <rPh sb="9" eb="11">
      <t>ニッスウ</t>
    </rPh>
    <phoneticPr fontId="1"/>
  </si>
  <si>
    <t>1か月の欠勤</t>
    <rPh sb="2" eb="3">
      <t>ゲツ</t>
    </rPh>
    <rPh sb="4" eb="6">
      <t>ケッキン</t>
    </rPh>
    <phoneticPr fontId="1"/>
  </si>
  <si>
    <t>1か月の
実労働日数</t>
    <rPh sb="8" eb="10">
      <t>ニッスウ</t>
    </rPh>
    <phoneticPr fontId="1"/>
  </si>
  <si>
    <t>1日の
所定労働時間</t>
    <rPh sb="1" eb="2">
      <t>ニチ</t>
    </rPh>
    <rPh sb="4" eb="10">
      <t>ショテイロウドウジカン</t>
    </rPh>
    <phoneticPr fontId="1"/>
  </si>
  <si>
    <t>1か月の所定労働時間数</t>
    <rPh sb="2" eb="3">
      <t>ゲツ</t>
    </rPh>
    <rPh sb="4" eb="6">
      <t>ショテイ</t>
    </rPh>
    <rPh sb="6" eb="8">
      <t>ロウドウ</t>
    </rPh>
    <rPh sb="8" eb="10">
      <t>ジカン</t>
    </rPh>
    <rPh sb="10" eb="11">
      <t>スウ</t>
    </rPh>
    <phoneticPr fontId="1"/>
  </si>
  <si>
    <t>1か月の実労働時間数</t>
    <rPh sb="2" eb="3">
      <t>ゲツ</t>
    </rPh>
    <rPh sb="4" eb="5">
      <t>ジツ</t>
    </rPh>
    <rPh sb="5" eb="7">
      <t>ロウドウ</t>
    </rPh>
    <rPh sb="7" eb="9">
      <t>ジカン</t>
    </rPh>
    <rPh sb="9" eb="10">
      <t>スウ</t>
    </rPh>
    <phoneticPr fontId="1"/>
  </si>
  <si>
    <t>日数</t>
    <rPh sb="0" eb="2">
      <t>ニッスウ</t>
    </rPh>
    <phoneticPr fontId="1"/>
  </si>
  <si>
    <t>時間数</t>
    <rPh sb="0" eb="3">
      <t>ジカンスウ</t>
    </rPh>
    <phoneticPr fontId="1"/>
  </si>
  <si>
    <t>(00:00)形式</t>
    <rPh sb="7" eb="9">
      <t>ケイシキ</t>
    </rPh>
    <phoneticPr fontId="1"/>
  </si>
  <si>
    <t>(0.0)形式</t>
    <rPh sb="5" eb="7">
      <t>ケイシキ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</si>
  <si>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</si>
  <si>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</si>
  <si>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</si>
  <si>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</si>
  <si>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</si>
  <si>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</si>
  <si>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</si>
  <si>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</si>
  <si>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</si>
  <si>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</si>
  <si>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⑪</t>
    <phoneticPr fontId="1"/>
  </si>
  <si>
    <t>⑫</t>
    <phoneticPr fontId="1"/>
  </si>
  <si>
    <t>⑬</t>
    <phoneticPr fontId="1"/>
  </si>
  <si>
    <t>⑭</t>
  </si>
  <si>
    <t>⑮</t>
  </si>
  <si>
    <t>⑯</t>
  </si>
  <si>
    <t>⑰</t>
  </si>
  <si>
    <t>⑱</t>
  </si>
  <si>
    <t>⑲</t>
  </si>
  <si>
    <t>⑳</t>
  </si>
  <si>
    <t>㉑</t>
  </si>
  <si>
    <t>㉒</t>
  </si>
  <si>
    <t>㉓</t>
  </si>
  <si>
    <t>㉔</t>
  </si>
  <si>
    <t>㉕</t>
  </si>
  <si>
    <t>㉖</t>
  </si>
  <si>
    <t>㉗</t>
  </si>
  <si>
    <t>㉘</t>
  </si>
  <si>
    <t>㉙</t>
  </si>
  <si>
    <t>㉚</t>
  </si>
  <si>
    <t>㉛</t>
  </si>
  <si>
    <t>㉜</t>
  </si>
  <si>
    <t>㉝</t>
  </si>
  <si>
    <t>㉞</t>
  </si>
  <si>
    <t>㉟</t>
  </si>
  <si>
    <t>㊱</t>
  </si>
  <si>
    <t>㊲</t>
  </si>
  <si>
    <t>㊳</t>
    <phoneticPr fontId="1"/>
  </si>
  <si>
    <t>㊴</t>
    <phoneticPr fontId="1"/>
  </si>
  <si>
    <t>R</t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</si>
  <si>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</si>
  <si>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</si>
  <si>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月</t>
  </si>
  <si>
    <t>完全月給(変形)</t>
    <rPh sb="5" eb="7">
      <t>ヘンケイ</t>
    </rPh>
    <phoneticPr fontId="1"/>
  </si>
  <si>
    <t>備考欄</t>
    <rPh sb="0" eb="3">
      <t>ビコウラン</t>
    </rPh>
    <phoneticPr fontId="1"/>
  </si>
  <si>
    <t>引上げ月時給額</t>
    <rPh sb="0" eb="2">
      <t>ヒキア</t>
    </rPh>
    <rPh sb="3" eb="4">
      <t>ツキ</t>
    </rPh>
    <rPh sb="4" eb="7">
      <t>ジキュウガク</t>
    </rPh>
    <phoneticPr fontId="1"/>
  </si>
  <si>
    <t>前月時給額</t>
    <rPh sb="0" eb="1">
      <t>マエ</t>
    </rPh>
    <rPh sb="1" eb="2">
      <t>ツキ</t>
    </rPh>
    <rPh sb="2" eb="5">
      <t>ジキュウガク</t>
    </rPh>
    <phoneticPr fontId="1"/>
  </si>
  <si>
    <t>時給</t>
    <phoneticPr fontId="1"/>
  </si>
  <si>
    <t>日給</t>
    <phoneticPr fontId="1"/>
  </si>
  <si>
    <t>完全月給</t>
    <phoneticPr fontId="1"/>
  </si>
  <si>
    <t>月給日給</t>
    <phoneticPr fontId="1"/>
  </si>
  <si>
    <t>日給月給</t>
    <phoneticPr fontId="1"/>
  </si>
  <si>
    <t>時給・日給固定手当</t>
    <rPh sb="0" eb="2">
      <t>ジキュウ</t>
    </rPh>
    <rPh sb="3" eb="5">
      <t>ニッキュウ</t>
    </rPh>
    <rPh sb="5" eb="9">
      <t>コテイテアテ</t>
    </rPh>
    <phoneticPr fontId="1"/>
  </si>
  <si>
    <t>所定労働時間</t>
    <rPh sb="0" eb="6">
      <t>ショテイロウドウジカン</t>
    </rPh>
    <phoneticPr fontId="1"/>
  </si>
  <si>
    <t>引上げ年</t>
    <rPh sb="0" eb="1">
      <t>ヒ</t>
    </rPh>
    <rPh sb="1" eb="2">
      <t>ア</t>
    </rPh>
    <rPh sb="3" eb="4">
      <t>トシ</t>
    </rPh>
    <phoneticPr fontId="1"/>
  </si>
  <si>
    <t>引上げ月</t>
    <rPh sb="0" eb="2">
      <t>ヒキア</t>
    </rPh>
    <rPh sb="3" eb="4">
      <t>ツキ</t>
    </rPh>
    <phoneticPr fontId="1"/>
  </si>
  <si>
    <t>月給日給(変形)</t>
    <phoneticPr fontId="1"/>
  </si>
  <si>
    <t>日給月給(変形)</t>
    <phoneticPr fontId="1"/>
  </si>
  <si>
    <t>北上市賃金計算シート</t>
    <rPh sb="0" eb="3">
      <t>キタカミシ</t>
    </rPh>
    <rPh sb="3" eb="5">
      <t>チンギン</t>
    </rPh>
    <rPh sb="5" eb="7">
      <t>ケイサン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</si>
</sst>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.00_);[Red]\(#,##0.00\)"/>
  </numFmts>
  <fonts count="2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20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b/>
      <sz val="1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8"/>
      <color rgb="FFFF0000"/>
      <name val="Meiryo UI"/>
      <family val="3"/>
      <charset val="128"/>
    </font>
    <font>
      <b/>
      <sz val="9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4"/>
      <color theme="0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8"/>
      <color indexed="81"/>
      <name val="Meiryo UI"/>
      <family val="3"/>
      <charset val="128"/>
    </font>
    <font>
      <b/>
      <sz val="8"/>
      <color indexed="57"/>
      <name val="Meiryo UI"/>
      <family val="3"/>
      <charset val="128"/>
    </font>
    <font>
      <b/>
      <sz val="8"/>
      <color indexed="10"/>
      <name val="Meiryo UI"/>
      <family val="3"/>
      <charset val="128"/>
    </font>
    <font>
      <b/>
      <sz val="11"/>
      <color theme="0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u/>
      <sz val="11"/>
      <color theme="0" tint="-0.499984740745262"/>
      <name val="游ゴシック"/>
      <family val="3"/>
      <charset val="128"/>
      <scheme val="minor"/>
    </font>
    <font>
      <b/>
      <sz val="16"/>
      <color theme="1"/>
      <name val="Meiryo UI"/>
      <family val="3"/>
      <charset val="128"/>
    </font>
    <font>
      <b/>
      <sz val="18"/>
      <color theme="1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E5E5"/>
        <bgColor indexed="64"/>
      </patternFill>
    </fill>
    <fill>
      <patternFill patternType="solid">
        <fgColor rgb="FFB7DB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EFFF"/>
        <bgColor indexed="64"/>
      </patternFill>
    </fill>
    <fill>
      <patternFill patternType="solid">
        <fgColor rgb="FFE1F7FF"/>
        <bgColor indexed="64"/>
      </patternFill>
    </fill>
    <fill>
      <patternFill patternType="solid">
        <fgColor rgb="FFFFFF00"/>
        <bgColor indexed="64"/>
      </patternFill>
    </fill>
  </fills>
  <borders count="6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theme="0" tint="-0.1499679555650502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dotted">
        <color auto="1"/>
      </top>
      <bottom style="double">
        <color auto="1"/>
      </bottom>
      <diagonal/>
    </border>
    <border>
      <left/>
      <right/>
      <top style="dotted">
        <color auto="1"/>
      </top>
      <bottom style="double">
        <color auto="1"/>
      </bottom>
      <diagonal/>
    </border>
    <border>
      <left/>
      <right style="thin">
        <color auto="1"/>
      </right>
      <top style="dotted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uble">
        <color auto="1"/>
      </bottom>
      <diagonal/>
    </border>
    <border>
      <left/>
      <right style="medium">
        <color auto="1"/>
      </right>
      <top style="dotted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2"/>
      </left>
      <right style="thin">
        <color theme="2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2"/>
      </left>
      <right style="thin">
        <color theme="2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theme="2"/>
      </left>
      <right style="thin">
        <color theme="2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169">
    <xf numFmtId="0" fontId="0" fillId="0" borderId="0" xfId="0">
      <alignment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4" fillId="0" borderId="1" xfId="0" applyFont="1" applyBorder="1" applyAlignment="1">
      <alignment horizontal="centerContinuous" vertic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5" fillId="2" borderId="4" xfId="0" applyFont="1" applyFill="1" applyBorder="1" applyAlignment="1">
      <alignment horizontal="centerContinuous" vertical="center"/>
    </xf>
    <xf numFmtId="0" fontId="5" fillId="2" borderId="5" xfId="0" applyFont="1" applyFill="1" applyBorder="1" applyAlignment="1">
      <alignment horizontal="centerContinuous" vertical="center"/>
    </xf>
    <xf numFmtId="0" fontId="5" fillId="2" borderId="6" xfId="0" applyFont="1" applyFill="1" applyBorder="1" applyAlignment="1">
      <alignment horizontal="centerContinuous" vertical="center"/>
    </xf>
    <xf numFmtId="0" fontId="5" fillId="2" borderId="7" xfId="0" applyFont="1" applyFill="1" applyBorder="1" applyAlignment="1">
      <alignment horizontal="centerContinuous" vertical="center"/>
    </xf>
    <xf numFmtId="0" fontId="5" fillId="3" borderId="5" xfId="0" applyFont="1" applyFill="1" applyBorder="1" applyAlignment="1">
      <alignment horizontal="centerContinuous" vertical="center"/>
    </xf>
    <xf numFmtId="0" fontId="5" fillId="3" borderId="7" xfId="0" applyFont="1" applyFill="1" applyBorder="1" applyAlignment="1">
      <alignment horizontal="centerContinuous" vertical="center"/>
    </xf>
    <xf numFmtId="0" fontId="6" fillId="4" borderId="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6" borderId="19" xfId="0" applyFont="1" applyFill="1" applyBorder="1" applyAlignment="1" applyProtection="1">
      <alignment vertical="center" shrinkToFit="1"/>
      <protection locked="0"/>
    </xf>
    <xf numFmtId="0" fontId="5" fillId="6" borderId="19" xfId="0" applyFont="1" applyFill="1" applyBorder="1" applyProtection="1">
      <alignment vertical="center"/>
      <protection locked="0"/>
    </xf>
    <xf numFmtId="0" fontId="9" fillId="2" borderId="30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5" fillId="7" borderId="27" xfId="0" applyFont="1" applyFill="1" applyBorder="1" applyAlignment="1" applyProtection="1">
      <alignment vertical="center" shrinkToFit="1"/>
      <protection locked="0"/>
    </xf>
    <xf numFmtId="0" fontId="5" fillId="7" borderId="19" xfId="0" applyFont="1" applyFill="1" applyBorder="1" applyAlignment="1" applyProtection="1">
      <alignment vertical="center" shrinkToFit="1"/>
      <protection locked="0"/>
    </xf>
    <xf numFmtId="0" fontId="9" fillId="3" borderId="30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2" fillId="2" borderId="35" xfId="0" applyFont="1" applyFill="1" applyBorder="1" applyAlignment="1">
      <alignment horizontal="center" vertical="center"/>
    </xf>
    <xf numFmtId="0" fontId="12" fillId="2" borderId="34" xfId="0" applyFont="1" applyFill="1" applyBorder="1" applyAlignment="1">
      <alignment horizontal="center" vertical="center"/>
    </xf>
    <xf numFmtId="0" fontId="12" fillId="2" borderId="36" xfId="0" applyFont="1" applyFill="1" applyBorder="1" applyAlignment="1" applyProtection="1">
      <alignment horizontal="center" vertical="center" shrinkToFit="1"/>
      <protection locked="0"/>
    </xf>
    <xf numFmtId="0" fontId="12" fillId="5" borderId="36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 wrapText="1"/>
    </xf>
    <xf numFmtId="0" fontId="12" fillId="2" borderId="37" xfId="0" applyFont="1" applyFill="1" applyBorder="1" applyAlignment="1">
      <alignment horizontal="center" vertical="center"/>
    </xf>
    <xf numFmtId="0" fontId="12" fillId="3" borderId="35" xfId="0" applyFont="1" applyFill="1" applyBorder="1" applyAlignment="1">
      <alignment horizontal="center" vertical="center"/>
    </xf>
    <xf numFmtId="0" fontId="12" fillId="3" borderId="34" xfId="0" applyFont="1" applyFill="1" applyBorder="1" applyAlignment="1">
      <alignment horizontal="center" vertical="center"/>
    </xf>
    <xf numFmtId="0" fontId="12" fillId="3" borderId="36" xfId="0" applyFont="1" applyFill="1" applyBorder="1" applyAlignment="1" applyProtection="1">
      <alignment horizontal="center" vertical="center" shrinkToFit="1"/>
      <protection hidden="1"/>
    </xf>
    <xf numFmtId="0" fontId="12" fillId="5" borderId="32" xfId="0" applyFont="1" applyFill="1" applyBorder="1" applyAlignment="1" applyProtection="1">
      <alignment horizontal="center" vertical="center" shrinkToFit="1"/>
      <protection hidden="1"/>
    </xf>
    <xf numFmtId="0" fontId="12" fillId="3" borderId="32" xfId="0" applyFont="1" applyFill="1" applyBorder="1" applyAlignment="1">
      <alignment horizontal="center" vertical="center" wrapText="1"/>
    </xf>
    <xf numFmtId="0" fontId="12" fillId="3" borderId="37" xfId="0" applyFont="1" applyFill="1" applyBorder="1" applyAlignment="1">
      <alignment horizontal="center" vertical="center"/>
    </xf>
    <xf numFmtId="0" fontId="13" fillId="4" borderId="38" xfId="0" applyFont="1" applyFill="1" applyBorder="1" applyAlignment="1">
      <alignment horizontal="center" vertical="center"/>
    </xf>
    <xf numFmtId="0" fontId="5" fillId="0" borderId="39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>
      <alignment horizontal="center" vertical="center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43" xfId="0" applyFont="1" applyBorder="1" applyAlignment="1" applyProtection="1">
      <alignment horizontal="center" vertical="center" shrinkToFit="1"/>
      <protection locked="0"/>
    </xf>
    <xf numFmtId="0" fontId="14" fillId="6" borderId="44" xfId="0" applyFont="1" applyFill="1" applyBorder="1" applyAlignment="1" applyProtection="1">
      <alignment horizontal="center" vertical="center" shrinkToFit="1"/>
      <protection locked="0"/>
    </xf>
    <xf numFmtId="176" fontId="14" fillId="6" borderId="42" xfId="0" applyNumberFormat="1" applyFont="1" applyFill="1" applyBorder="1" applyAlignment="1" applyProtection="1">
      <alignment vertical="center" shrinkToFit="1"/>
      <protection locked="0"/>
    </xf>
    <xf numFmtId="176" fontId="14" fillId="6" borderId="45" xfId="0" applyNumberFormat="1" applyFont="1" applyFill="1" applyBorder="1" applyAlignment="1" applyProtection="1">
      <alignment vertical="center" shrinkToFit="1"/>
      <protection locked="0"/>
    </xf>
    <xf numFmtId="0" fontId="14" fillId="6" borderId="40" xfId="0" applyFont="1" applyFill="1" applyBorder="1" applyAlignment="1" applyProtection="1">
      <alignment vertical="center" shrinkToFit="1"/>
      <protection locked="0"/>
    </xf>
    <xf numFmtId="177" fontId="14" fillId="6" borderId="14" xfId="0" applyNumberFormat="1" applyFont="1" applyFill="1" applyBorder="1" applyAlignment="1" applyProtection="1">
      <alignment vertical="center" shrinkToFit="1"/>
      <protection locked="0"/>
    </xf>
    <xf numFmtId="177" fontId="14" fillId="6" borderId="40" xfId="0" applyNumberFormat="1" applyFont="1" applyFill="1" applyBorder="1" applyAlignment="1" applyProtection="1">
      <alignment vertical="center" shrinkToFit="1"/>
      <protection locked="0"/>
    </xf>
    <xf numFmtId="0" fontId="14" fillId="6" borderId="40" xfId="0" applyFont="1" applyFill="1" applyBorder="1" applyAlignment="1">
      <alignment horizontal="right" vertical="center" shrinkToFit="1"/>
    </xf>
    <xf numFmtId="2" fontId="14" fillId="6" borderId="45" xfId="0" applyNumberFormat="1" applyFont="1" applyFill="1" applyBorder="1" applyAlignment="1" applyProtection="1">
      <alignment vertical="center" shrinkToFit="1"/>
      <protection locked="0"/>
    </xf>
    <xf numFmtId="49" fontId="14" fillId="6" borderId="40" xfId="0" applyNumberFormat="1" applyFont="1" applyFill="1" applyBorder="1" applyAlignment="1" applyProtection="1">
      <alignment horizontal="right" vertical="center" shrinkToFit="1"/>
      <protection locked="0"/>
    </xf>
    <xf numFmtId="3" fontId="5" fillId="8" borderId="46" xfId="0" applyNumberFormat="1" applyFont="1" applyFill="1" applyBorder="1" applyAlignment="1" applyProtection="1">
      <alignment horizontal="right" vertical="center" shrinkToFit="1"/>
      <protection hidden="1"/>
    </xf>
    <xf numFmtId="0" fontId="14" fillId="7" borderId="42" xfId="0" applyFont="1" applyFill="1" applyBorder="1" applyAlignment="1" applyProtection="1">
      <alignment horizontal="center" vertical="center" shrinkToFit="1"/>
      <protection locked="0"/>
    </xf>
    <xf numFmtId="3" fontId="14" fillId="7" borderId="42" xfId="0" applyNumberFormat="1" applyFont="1" applyFill="1" applyBorder="1" applyAlignment="1" applyProtection="1">
      <alignment vertical="center" shrinkToFit="1"/>
      <protection locked="0"/>
    </xf>
    <xf numFmtId="3" fontId="14" fillId="7" borderId="45" xfId="0" applyNumberFormat="1" applyFont="1" applyFill="1" applyBorder="1" applyAlignment="1" applyProtection="1">
      <alignment vertical="center" shrinkToFit="1"/>
      <protection locked="0"/>
    </xf>
    <xf numFmtId="3" fontId="14" fillId="7" borderId="40" xfId="0" applyNumberFormat="1" applyFont="1" applyFill="1" applyBorder="1" applyAlignment="1" applyProtection="1">
      <alignment vertical="center" shrinkToFit="1"/>
      <protection locked="0"/>
    </xf>
    <xf numFmtId="176" fontId="14" fillId="7" borderId="40" xfId="0" applyNumberFormat="1" applyFont="1" applyFill="1" applyBorder="1" applyAlignment="1" applyProtection="1">
      <alignment vertical="center" shrinkToFit="1"/>
      <protection locked="0"/>
    </xf>
    <xf numFmtId="177" fontId="14" fillId="7" borderId="40" xfId="0" applyNumberFormat="1" applyFont="1" applyFill="1" applyBorder="1" applyAlignment="1" applyProtection="1">
      <alignment vertical="center" shrinkToFit="1"/>
      <protection locked="0"/>
    </xf>
    <xf numFmtId="0" fontId="14" fillId="7" borderId="40" xfId="0" applyFont="1" applyFill="1" applyBorder="1" applyAlignment="1">
      <alignment horizontal="right" vertical="center" shrinkToFit="1"/>
    </xf>
    <xf numFmtId="2" fontId="14" fillId="7" borderId="45" xfId="0" applyNumberFormat="1" applyFont="1" applyFill="1" applyBorder="1" applyAlignment="1">
      <alignment vertical="center" shrinkToFit="1"/>
    </xf>
    <xf numFmtId="49" fontId="14" fillId="7" borderId="40" xfId="0" applyNumberFormat="1" applyFont="1" applyFill="1" applyBorder="1" applyAlignment="1" applyProtection="1">
      <alignment horizontal="right" vertical="center" shrinkToFit="1"/>
      <protection locked="0"/>
    </xf>
    <xf numFmtId="2" fontId="14" fillId="7" borderId="45" xfId="0" applyNumberFormat="1" applyFont="1" applyFill="1" applyBorder="1" applyAlignment="1" applyProtection="1">
      <alignment vertical="center" shrinkToFit="1"/>
      <protection locked="0"/>
    </xf>
    <xf numFmtId="0" fontId="5" fillId="8" borderId="47" xfId="0" applyFont="1" applyFill="1" applyBorder="1" applyAlignment="1" applyProtection="1">
      <alignment vertical="center" shrinkToFit="1"/>
      <protection hidden="1"/>
    </xf>
    <xf numFmtId="0" fontId="5" fillId="0" borderId="48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>
      <alignment horizontal="center" vertical="center"/>
    </xf>
    <xf numFmtId="0" fontId="5" fillId="0" borderId="50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>
      <alignment horizontal="center" vertical="center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54" xfId="0" applyFont="1" applyBorder="1" applyAlignment="1" applyProtection="1">
      <alignment horizontal="center" vertical="center" shrinkToFit="1"/>
      <protection locked="0"/>
    </xf>
    <xf numFmtId="0" fontId="14" fillId="6" borderId="55" xfId="0" applyFont="1" applyFill="1" applyBorder="1" applyAlignment="1" applyProtection="1">
      <alignment horizontal="center" vertical="center" shrinkToFit="1"/>
      <protection locked="0"/>
    </xf>
    <xf numFmtId="176" fontId="14" fillId="6" borderId="53" xfId="0" applyNumberFormat="1" applyFont="1" applyFill="1" applyBorder="1" applyAlignment="1" applyProtection="1">
      <alignment vertical="center" shrinkToFit="1"/>
      <protection locked="0"/>
    </xf>
    <xf numFmtId="176" fontId="14" fillId="6" borderId="56" xfId="0" applyNumberFormat="1" applyFont="1" applyFill="1" applyBorder="1" applyAlignment="1" applyProtection="1">
      <alignment vertical="center" shrinkToFit="1"/>
      <protection locked="0"/>
    </xf>
    <xf numFmtId="0" fontId="14" fillId="6" borderId="51" xfId="0" applyFont="1" applyFill="1" applyBorder="1" applyAlignment="1" applyProtection="1">
      <alignment vertical="center" shrinkToFit="1"/>
      <protection locked="0"/>
    </xf>
    <xf numFmtId="177" fontId="14" fillId="6" borderId="51" xfId="0" applyNumberFormat="1" applyFont="1" applyFill="1" applyBorder="1" applyAlignment="1" applyProtection="1">
      <alignment vertical="center" shrinkToFit="1"/>
      <protection locked="0"/>
    </xf>
    <xf numFmtId="0" fontId="14" fillId="6" borderId="51" xfId="0" applyFont="1" applyFill="1" applyBorder="1" applyAlignment="1">
      <alignment horizontal="right" vertical="center" shrinkToFit="1"/>
    </xf>
    <xf numFmtId="2" fontId="14" fillId="6" borderId="56" xfId="0" applyNumberFormat="1" applyFont="1" applyFill="1" applyBorder="1" applyAlignment="1" applyProtection="1">
      <alignment vertical="center" shrinkToFit="1"/>
      <protection locked="0"/>
    </xf>
    <xf numFmtId="49" fontId="14" fillId="6" borderId="51" xfId="0" applyNumberFormat="1" applyFont="1" applyFill="1" applyBorder="1" applyAlignment="1" applyProtection="1">
      <alignment horizontal="right" vertical="center" shrinkToFit="1"/>
      <protection locked="0"/>
    </xf>
    <xf numFmtId="3" fontId="5" fillId="8" borderId="57" xfId="0" applyNumberFormat="1" applyFont="1" applyFill="1" applyBorder="1" applyAlignment="1" applyProtection="1">
      <alignment horizontal="right" vertical="center" shrinkToFit="1"/>
      <protection hidden="1"/>
    </xf>
    <xf numFmtId="0" fontId="14" fillId="7" borderId="53" xfId="0" applyFont="1" applyFill="1" applyBorder="1" applyAlignment="1" applyProtection="1">
      <alignment horizontal="center" vertical="center" shrinkToFit="1"/>
      <protection locked="0"/>
    </xf>
    <xf numFmtId="3" fontId="14" fillId="7" borderId="53" xfId="0" applyNumberFormat="1" applyFont="1" applyFill="1" applyBorder="1" applyAlignment="1" applyProtection="1">
      <alignment vertical="center" shrinkToFit="1"/>
      <protection locked="0"/>
    </xf>
    <xf numFmtId="3" fontId="14" fillId="7" borderId="56" xfId="0" applyNumberFormat="1" applyFont="1" applyFill="1" applyBorder="1" applyAlignment="1" applyProtection="1">
      <alignment vertical="center" shrinkToFit="1"/>
      <protection locked="0"/>
    </xf>
    <xf numFmtId="3" fontId="14" fillId="7" borderId="51" xfId="0" applyNumberFormat="1" applyFont="1" applyFill="1" applyBorder="1" applyAlignment="1" applyProtection="1">
      <alignment vertical="center" shrinkToFit="1"/>
      <protection locked="0"/>
    </xf>
    <xf numFmtId="176" fontId="14" fillId="7" borderId="51" xfId="0" applyNumberFormat="1" applyFont="1" applyFill="1" applyBorder="1" applyAlignment="1" applyProtection="1">
      <alignment vertical="center" shrinkToFit="1"/>
      <protection locked="0"/>
    </xf>
    <xf numFmtId="177" fontId="14" fillId="7" borderId="51" xfId="0" applyNumberFormat="1" applyFont="1" applyFill="1" applyBorder="1" applyAlignment="1" applyProtection="1">
      <alignment vertical="center" shrinkToFit="1"/>
      <protection locked="0"/>
    </xf>
    <xf numFmtId="0" fontId="14" fillId="7" borderId="51" xfId="0" applyFont="1" applyFill="1" applyBorder="1" applyAlignment="1">
      <alignment horizontal="right" vertical="center" shrinkToFit="1"/>
    </xf>
    <xf numFmtId="2" fontId="14" fillId="7" borderId="56" xfId="0" applyNumberFormat="1" applyFont="1" applyFill="1" applyBorder="1" applyAlignment="1">
      <alignment vertical="center" shrinkToFit="1"/>
    </xf>
    <xf numFmtId="49" fontId="14" fillId="7" borderId="51" xfId="0" applyNumberFormat="1" applyFont="1" applyFill="1" applyBorder="1" applyAlignment="1" applyProtection="1">
      <alignment horizontal="right" vertical="center" shrinkToFit="1"/>
      <protection locked="0"/>
    </xf>
    <xf numFmtId="2" fontId="14" fillId="7" borderId="56" xfId="0" applyNumberFormat="1" applyFont="1" applyFill="1" applyBorder="1" applyAlignment="1" applyProtection="1">
      <alignment vertical="center" shrinkToFit="1"/>
      <protection locked="0"/>
    </xf>
    <xf numFmtId="0" fontId="5" fillId="8" borderId="58" xfId="0" applyFont="1" applyFill="1" applyBorder="1" applyAlignment="1" applyProtection="1">
      <alignment vertical="center" shrinkToFit="1"/>
      <protection hidden="1"/>
    </xf>
    <xf numFmtId="0" fontId="14" fillId="0" borderId="0" xfId="0" applyFont="1">
      <alignment vertical="center"/>
    </xf>
    <xf numFmtId="0" fontId="18" fillId="0" borderId="22" xfId="0" applyFont="1" applyBorder="1">
      <alignment vertical="center"/>
    </xf>
    <xf numFmtId="0" fontId="20" fillId="0" borderId="22" xfId="1" applyFont="1" applyFill="1" applyBorder="1">
      <alignment vertical="center"/>
    </xf>
    <xf numFmtId="0" fontId="20" fillId="0" borderId="0" xfId="1" applyFont="1" applyFill="1" applyBorder="1">
      <alignment vertical="center"/>
    </xf>
    <xf numFmtId="20" fontId="14" fillId="6" borderId="40" xfId="0" applyNumberFormat="1" applyFont="1" applyFill="1" applyBorder="1" applyAlignment="1">
      <alignment horizontal="right" vertical="center" shrinkToFit="1"/>
    </xf>
    <xf numFmtId="0" fontId="1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Protection="1">
      <alignment vertical="center"/>
      <protection hidden="1"/>
    </xf>
    <xf numFmtId="0" fontId="21" fillId="0" borderId="0" xfId="0" applyFont="1" applyAlignment="1">
      <alignment horizontal="centerContinuous" vertical="center"/>
    </xf>
    <xf numFmtId="0" fontId="22" fillId="0" borderId="0" xfId="0" applyFont="1">
      <alignment vertical="center"/>
    </xf>
    <xf numFmtId="0" fontId="3" fillId="0" borderId="59" xfId="0" applyFont="1" applyBorder="1" applyAlignment="1" applyProtection="1">
      <alignment horizontal="left" vertical="top"/>
      <protection locked="0"/>
    </xf>
    <xf numFmtId="0" fontId="3" fillId="0" borderId="5" xfId="0" applyFont="1" applyBorder="1" applyAlignment="1" applyProtection="1">
      <alignment horizontal="left" vertical="top"/>
      <protection locked="0"/>
    </xf>
    <xf numFmtId="0" fontId="3" fillId="0" borderId="7" xfId="0" applyFont="1" applyBorder="1" applyAlignment="1" applyProtection="1">
      <alignment horizontal="left" vertical="top"/>
      <protection locked="0"/>
    </xf>
    <xf numFmtId="0" fontId="3" fillId="0" borderId="26" xfId="0" applyFont="1" applyBorder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24" xfId="0" applyFont="1" applyBorder="1" applyAlignment="1" applyProtection="1">
      <alignment horizontal="left" vertical="top"/>
      <protection locked="0"/>
    </xf>
    <xf numFmtId="0" fontId="3" fillId="0" borderId="60" xfId="0" applyFont="1" applyBorder="1" applyAlignment="1" applyProtection="1">
      <alignment horizontal="left" vertical="top"/>
      <protection locked="0"/>
    </xf>
    <xf numFmtId="0" fontId="3" fillId="0" borderId="61" xfId="0" applyFont="1" applyBorder="1" applyAlignment="1" applyProtection="1">
      <alignment horizontal="left" vertical="top"/>
      <protection locked="0"/>
    </xf>
    <xf numFmtId="0" fontId="3" fillId="0" borderId="62" xfId="0" applyFont="1" applyBorder="1" applyAlignment="1" applyProtection="1">
      <alignment horizontal="left" vertical="top"/>
      <protection locked="0"/>
    </xf>
    <xf numFmtId="0" fontId="9" fillId="2" borderId="10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left" vertical="center" wrapText="1"/>
    </xf>
    <xf numFmtId="0" fontId="8" fillId="2" borderId="27" xfId="0" applyFont="1" applyFill="1" applyBorder="1" applyAlignment="1">
      <alignment horizontal="left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11" fillId="0" borderId="32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34"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ont>
        <strike val="0"/>
      </font>
      <fill>
        <patternFill patternType="solid"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ont>
        <strike val="0"/>
      </font>
      <fill>
        <patternFill patternType="solid"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 patternType="solid">
          <bgColor theme="0" tint="-0.14996795556505021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ont>
        <color rgb="FFFF0000"/>
      </font>
    </dxf>
    <dxf>
      <font>
        <color rgb="FFC00000"/>
      </font>
      <fill>
        <patternFill>
          <bgColor rgb="FFFFA3A5"/>
        </patternFill>
      </fill>
    </dxf>
    <dxf>
      <font>
        <color theme="9" tint="-0.24994659260841701"/>
      </font>
      <fill>
        <patternFill>
          <bgColor rgb="FFE1FFE1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1&#21830;&#26989;&#35251;&#20809;&#35506;/&#12304;&#21830;&#26989;&#20418;&#12305;/&#12467;&#12525;&#12490;&#23550;&#31574;&#12539;&#29289;&#20385;&#39640;&#39472;&#23550;&#31574;&#65288;R2&#65374;R6&#65289;/R7.12&#12288;&#36035;&#19978;&#12370;/&#21442;&#32771;&#36039;&#26009;/&#23721;&#25163;&#30476;&#12398;&#36035;&#19978;&#12370;&#25903;&#25588;&#37329;&#65288;&#31532;2&#24382;&#65289;/&#26178;&#32102;&#35336;&#31639;&#12471;&#12540;&#12488;(250319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お読みください"/>
      <sheetName val="注意事項"/>
      <sheetName val="時給計算シート　見本"/>
      <sheetName val="時給計算シート"/>
      <sheetName val="所定労働時間計算シート"/>
      <sheetName val="計算用"/>
      <sheetName val="従業員情報欄プルダウン"/>
      <sheetName val="休日一覧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44927</v>
          </cell>
        </row>
        <row r="3">
          <cell r="B3">
            <v>44928</v>
          </cell>
        </row>
        <row r="4">
          <cell r="B4">
            <v>44935</v>
          </cell>
        </row>
        <row r="5">
          <cell r="B5">
            <v>44968</v>
          </cell>
        </row>
        <row r="6">
          <cell r="B6">
            <v>44980</v>
          </cell>
        </row>
        <row r="7">
          <cell r="B7">
            <v>45006</v>
          </cell>
        </row>
        <row r="8">
          <cell r="B8">
            <v>45045</v>
          </cell>
        </row>
        <row r="9">
          <cell r="B9">
            <v>45049</v>
          </cell>
        </row>
        <row r="10">
          <cell r="B10">
            <v>45050</v>
          </cell>
        </row>
        <row r="11">
          <cell r="B11">
            <v>45051</v>
          </cell>
        </row>
        <row r="12">
          <cell r="B12">
            <v>45124</v>
          </cell>
        </row>
        <row r="13">
          <cell r="B13">
            <v>45149</v>
          </cell>
        </row>
        <row r="14">
          <cell r="B14">
            <v>45187</v>
          </cell>
        </row>
        <row r="15">
          <cell r="B15">
            <v>45192</v>
          </cell>
        </row>
        <row r="16">
          <cell r="B16">
            <v>45208</v>
          </cell>
        </row>
        <row r="17">
          <cell r="B17">
            <v>45233</v>
          </cell>
        </row>
        <row r="18">
          <cell r="B18">
            <v>45253</v>
          </cell>
        </row>
        <row r="19">
          <cell r="B19">
            <v>45292</v>
          </cell>
        </row>
        <row r="20">
          <cell r="B20">
            <v>45299</v>
          </cell>
        </row>
        <row r="21">
          <cell r="B21">
            <v>45333</v>
          </cell>
        </row>
        <row r="22">
          <cell r="B22">
            <v>45334</v>
          </cell>
        </row>
        <row r="23">
          <cell r="B23">
            <v>45345</v>
          </cell>
        </row>
        <row r="24">
          <cell r="B24">
            <v>45371</v>
          </cell>
        </row>
        <row r="25">
          <cell r="B25">
            <v>45411</v>
          </cell>
        </row>
        <row r="26">
          <cell r="B26">
            <v>45415</v>
          </cell>
        </row>
        <row r="27">
          <cell r="B27">
            <v>45416</v>
          </cell>
        </row>
        <row r="28">
          <cell r="B28">
            <v>45417</v>
          </cell>
        </row>
        <row r="29">
          <cell r="B29">
            <v>45418</v>
          </cell>
        </row>
        <row r="30">
          <cell r="B30">
            <v>45488</v>
          </cell>
        </row>
        <row r="31">
          <cell r="B31">
            <v>45515</v>
          </cell>
        </row>
        <row r="32">
          <cell r="B32">
            <v>45516</v>
          </cell>
        </row>
        <row r="33">
          <cell r="B33">
            <v>45551</v>
          </cell>
        </row>
        <row r="34">
          <cell r="B34">
            <v>45557</v>
          </cell>
        </row>
        <row r="35">
          <cell r="B35">
            <v>45558</v>
          </cell>
        </row>
        <row r="36">
          <cell r="B36">
            <v>45579</v>
          </cell>
        </row>
        <row r="37">
          <cell r="B37">
            <v>45599</v>
          </cell>
        </row>
        <row r="38">
          <cell r="B38">
            <v>45600</v>
          </cell>
        </row>
        <row r="39">
          <cell r="B39">
            <v>45619</v>
          </cell>
        </row>
        <row r="40">
          <cell r="B40">
            <v>45658</v>
          </cell>
        </row>
        <row r="41">
          <cell r="B41">
            <v>45670</v>
          </cell>
        </row>
        <row r="42">
          <cell r="B42">
            <v>45699</v>
          </cell>
        </row>
        <row r="43">
          <cell r="B43">
            <v>45711</v>
          </cell>
        </row>
        <row r="44">
          <cell r="B44">
            <v>45712</v>
          </cell>
        </row>
        <row r="45">
          <cell r="B45">
            <v>45736</v>
          </cell>
        </row>
        <row r="46">
          <cell r="B46">
            <v>45776</v>
          </cell>
        </row>
        <row r="47">
          <cell r="B47">
            <v>45780</v>
          </cell>
        </row>
        <row r="48">
          <cell r="B48">
            <v>45781</v>
          </cell>
        </row>
        <row r="49">
          <cell r="B49">
            <v>45782</v>
          </cell>
        </row>
        <row r="50">
          <cell r="B50">
            <v>45783</v>
          </cell>
        </row>
        <row r="51">
          <cell r="B51">
            <v>45859</v>
          </cell>
        </row>
        <row r="52">
          <cell r="B52">
            <v>45880</v>
          </cell>
        </row>
        <row r="53">
          <cell r="B53">
            <v>45915</v>
          </cell>
        </row>
        <row r="54">
          <cell r="B54">
            <v>45923</v>
          </cell>
        </row>
        <row r="55">
          <cell r="B55">
            <v>45943</v>
          </cell>
        </row>
        <row r="56">
          <cell r="B56">
            <v>45964</v>
          </cell>
        </row>
        <row r="57">
          <cell r="B57">
            <v>45984</v>
          </cell>
        </row>
        <row r="58">
          <cell r="B58">
            <v>45985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A986-F51F-4761-A0FF-64A977E1E045}">
  <sheetPr>
    <tabColor theme="1"/>
    <pageSetUpPr fitToPage="1"/>
  </sheetPr>
  <dimension ref="A1:AS66"/>
  <sheetViews>
    <sheetView showZeros="0" tabSelected="1" zoomScale="115" zoomScaleNormal="115" zoomScaleSheetLayoutView="100" workbookViewId="0">
      <pane xSplit="8" ySplit="6" topLeftCell="AF7" activePane="bottomRight" state="frozen"/>
      <selection activeCell="R3" sqref="R3:R4"/>
      <selection pane="topRight" activeCell="R3" sqref="R3:R4"/>
      <selection pane="bottomLeft" activeCell="R3" sqref="R3:R4"/>
      <selection pane="bottomRight" activeCell="AO46" sqref="AO46"/>
    </sheetView>
  </sheetViews>
  <sheetFormatPr defaultColWidth="9" defaultRowHeight="18.75" customHeight="1" x14ac:dyDescent="0.55000000000000004"/>
  <cols>
    <col min="1" max="1" width="2.5" customWidth="1"/>
    <col min="2" max="2" width="6" style="99" customWidth="1"/>
    <col min="3" max="7" width="3.08203125" style="99" customWidth="1"/>
    <col min="8" max="8" width="18" style="99" customWidth="1"/>
    <col min="9" max="9" width="10.75" style="94" customWidth="1"/>
    <col min="10" max="10" width="10.33203125" style="94" customWidth="1"/>
    <col min="11" max="16" width="9" style="94"/>
    <col min="17" max="17" width="12.83203125" style="94" customWidth="1"/>
    <col min="18" max="18" width="10.75" style="94" customWidth="1"/>
    <col min="19" max="21" width="10.5" style="94" customWidth="1"/>
    <col min="22" max="22" width="10.75" style="94" customWidth="1"/>
    <col min="23" max="26" width="9.4140625" style="94" customWidth="1"/>
    <col min="27" max="27" width="10.4140625" style="94" bestFit="1" customWidth="1"/>
    <col min="28" max="28" width="10.75" style="94" customWidth="1"/>
    <col min="29" max="29" width="10.33203125" style="94" customWidth="1"/>
    <col min="30" max="35" width="9" style="94"/>
    <col min="36" max="38" width="10.5" style="94" customWidth="1"/>
    <col min="39" max="39" width="10.75" style="94" customWidth="1"/>
    <col min="40" max="43" width="9.4140625" style="94" customWidth="1"/>
    <col min="44" max="45" width="10.4140625" style="94" customWidth="1"/>
    <col min="46" max="16384" width="9" style="94"/>
  </cols>
  <sheetData>
    <row r="1" spans="1:45" ht="180" customHeight="1" thickBot="1" x14ac:dyDescent="0.6">
      <c r="A1" s="103" t="s">
        <v>91</v>
      </c>
      <c r="B1" s="102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</row>
    <row r="2" spans="1:45" ht="18.75" customHeight="1" x14ac:dyDescent="0.55000000000000004">
      <c r="A2" s="95"/>
      <c r="B2" s="3" t="s">
        <v>0</v>
      </c>
      <c r="C2" s="4"/>
      <c r="D2" s="4"/>
      <c r="E2" s="4"/>
      <c r="F2" s="4"/>
      <c r="G2" s="4"/>
      <c r="H2" s="5"/>
      <c r="I2" s="6" t="s">
        <v>1</v>
      </c>
      <c r="J2" s="7"/>
      <c r="K2" s="7"/>
      <c r="L2" s="7"/>
      <c r="M2" s="7"/>
      <c r="N2" s="7"/>
      <c r="O2" s="7"/>
      <c r="P2" s="7"/>
      <c r="Q2" s="8"/>
      <c r="R2" s="7"/>
      <c r="S2" s="7"/>
      <c r="T2" s="7"/>
      <c r="U2" s="7"/>
      <c r="V2" s="7"/>
      <c r="W2" s="7"/>
      <c r="X2" s="7"/>
      <c r="Y2" s="7"/>
      <c r="Z2" s="7"/>
      <c r="AA2" s="9"/>
      <c r="AB2" s="10" t="s">
        <v>2</v>
      </c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1"/>
      <c r="AS2" s="12" t="s">
        <v>3</v>
      </c>
    </row>
    <row r="3" spans="1:45" ht="18.75" customHeight="1" x14ac:dyDescent="0.55000000000000004">
      <c r="A3" s="96"/>
      <c r="B3" s="141" t="s">
        <v>4</v>
      </c>
      <c r="C3" s="144" t="s">
        <v>5</v>
      </c>
      <c r="D3" s="145"/>
      <c r="E3" s="145"/>
      <c r="F3" s="145"/>
      <c r="G3" s="146"/>
      <c r="H3" s="150" t="s">
        <v>6</v>
      </c>
      <c r="I3" s="152" t="s">
        <v>7</v>
      </c>
      <c r="J3" s="154" t="s">
        <v>8</v>
      </c>
      <c r="K3" s="156" t="s">
        <v>9</v>
      </c>
      <c r="L3" s="157"/>
      <c r="M3" s="157"/>
      <c r="N3" s="157"/>
      <c r="O3" s="157"/>
      <c r="P3" s="158"/>
      <c r="Q3" s="159" t="s">
        <v>10</v>
      </c>
      <c r="R3" s="160"/>
      <c r="S3" s="160"/>
      <c r="T3" s="160"/>
      <c r="U3" s="160"/>
      <c r="V3" s="160"/>
      <c r="W3" s="160"/>
      <c r="X3" s="160"/>
      <c r="Y3" s="160"/>
      <c r="Z3" s="161"/>
      <c r="AA3" s="162" t="s">
        <v>11</v>
      </c>
      <c r="AB3" s="127" t="s">
        <v>7</v>
      </c>
      <c r="AC3" s="129" t="s">
        <v>8</v>
      </c>
      <c r="AD3" s="131" t="s">
        <v>12</v>
      </c>
      <c r="AE3" s="132"/>
      <c r="AF3" s="132"/>
      <c r="AG3" s="132"/>
      <c r="AH3" s="132"/>
      <c r="AI3" s="133"/>
      <c r="AJ3" s="134" t="s">
        <v>13</v>
      </c>
      <c r="AK3" s="135"/>
      <c r="AL3" s="135"/>
      <c r="AM3" s="135"/>
      <c r="AN3" s="135"/>
      <c r="AO3" s="135"/>
      <c r="AP3" s="135"/>
      <c r="AQ3" s="136"/>
      <c r="AR3" s="137" t="s">
        <v>14</v>
      </c>
      <c r="AS3" s="139" t="s">
        <v>15</v>
      </c>
    </row>
    <row r="4" spans="1:45" ht="18.75" customHeight="1" x14ac:dyDescent="0.55000000000000004">
      <c r="A4" s="96"/>
      <c r="B4" s="142"/>
      <c r="C4" s="147"/>
      <c r="D4" s="148"/>
      <c r="E4" s="148"/>
      <c r="F4" s="148"/>
      <c r="G4" s="149"/>
      <c r="H4" s="151"/>
      <c r="I4" s="153"/>
      <c r="J4" s="155"/>
      <c r="K4" s="13" t="s">
        <v>16</v>
      </c>
      <c r="L4" s="13" t="s">
        <v>17</v>
      </c>
      <c r="M4" s="13" t="s">
        <v>18</v>
      </c>
      <c r="N4" s="13" t="s">
        <v>19</v>
      </c>
      <c r="O4" s="13" t="s">
        <v>20</v>
      </c>
      <c r="P4" s="14" t="s">
        <v>21</v>
      </c>
      <c r="Q4" s="121" t="s">
        <v>22</v>
      </c>
      <c r="R4" s="123" t="s">
        <v>23</v>
      </c>
      <c r="S4" s="113" t="s">
        <v>24</v>
      </c>
      <c r="T4" s="114"/>
      <c r="U4" s="123" t="s">
        <v>25</v>
      </c>
      <c r="V4" s="123" t="s">
        <v>26</v>
      </c>
      <c r="W4" s="125" t="s">
        <v>27</v>
      </c>
      <c r="X4" s="126"/>
      <c r="Y4" s="113" t="s">
        <v>28</v>
      </c>
      <c r="Z4" s="114"/>
      <c r="AA4" s="163"/>
      <c r="AB4" s="128"/>
      <c r="AC4" s="130"/>
      <c r="AD4" s="15" t="s">
        <v>16</v>
      </c>
      <c r="AE4" s="15" t="s">
        <v>17</v>
      </c>
      <c r="AF4" s="15" t="s">
        <v>18</v>
      </c>
      <c r="AG4" s="15" t="s">
        <v>19</v>
      </c>
      <c r="AH4" s="15" t="s">
        <v>20</v>
      </c>
      <c r="AI4" s="14" t="s">
        <v>21</v>
      </c>
      <c r="AJ4" s="115" t="s">
        <v>24</v>
      </c>
      <c r="AK4" s="116"/>
      <c r="AL4" s="117" t="s">
        <v>25</v>
      </c>
      <c r="AM4" s="117" t="s">
        <v>26</v>
      </c>
      <c r="AN4" s="119" t="s">
        <v>27</v>
      </c>
      <c r="AO4" s="120"/>
      <c r="AP4" s="115" t="s">
        <v>28</v>
      </c>
      <c r="AQ4" s="116"/>
      <c r="AR4" s="138"/>
      <c r="AS4" s="140"/>
    </row>
    <row r="5" spans="1:45" ht="18.75" customHeight="1" x14ac:dyDescent="0.55000000000000004">
      <c r="A5" s="96"/>
      <c r="B5" s="142"/>
      <c r="C5" s="147"/>
      <c r="D5" s="148"/>
      <c r="E5" s="148"/>
      <c r="F5" s="148"/>
      <c r="G5" s="149"/>
      <c r="H5" s="151"/>
      <c r="I5" s="153"/>
      <c r="J5" s="155"/>
      <c r="K5" s="16"/>
      <c r="L5" s="16"/>
      <c r="M5" s="16"/>
      <c r="N5" s="16"/>
      <c r="O5" s="16"/>
      <c r="P5" s="17"/>
      <c r="Q5" s="122"/>
      <c r="R5" s="124"/>
      <c r="S5" s="18" t="s">
        <v>29</v>
      </c>
      <c r="T5" s="18" t="s">
        <v>30</v>
      </c>
      <c r="U5" s="124"/>
      <c r="V5" s="124"/>
      <c r="W5" s="19" t="s">
        <v>31</v>
      </c>
      <c r="X5" s="19" t="s">
        <v>32</v>
      </c>
      <c r="Y5" s="19" t="s">
        <v>31</v>
      </c>
      <c r="Z5" s="19" t="s">
        <v>32</v>
      </c>
      <c r="AA5" s="163"/>
      <c r="AB5" s="128"/>
      <c r="AC5" s="130"/>
      <c r="AD5" s="20">
        <f t="shared" ref="AD5:AI5" si="0">K5</f>
        <v>0</v>
      </c>
      <c r="AE5" s="20">
        <f t="shared" si="0"/>
        <v>0</v>
      </c>
      <c r="AF5" s="20">
        <f t="shared" si="0"/>
        <v>0</v>
      </c>
      <c r="AG5" s="20">
        <f t="shared" si="0"/>
        <v>0</v>
      </c>
      <c r="AH5" s="20">
        <f t="shared" si="0"/>
        <v>0</v>
      </c>
      <c r="AI5" s="21">
        <f t="shared" si="0"/>
        <v>0</v>
      </c>
      <c r="AJ5" s="22" t="s">
        <v>29</v>
      </c>
      <c r="AK5" s="22" t="s">
        <v>30</v>
      </c>
      <c r="AL5" s="118"/>
      <c r="AM5" s="118"/>
      <c r="AN5" s="23" t="s">
        <v>31</v>
      </c>
      <c r="AO5" s="23" t="s">
        <v>32</v>
      </c>
      <c r="AP5" s="23" t="s">
        <v>31</v>
      </c>
      <c r="AQ5" s="23" t="s">
        <v>32</v>
      </c>
      <c r="AR5" s="138"/>
      <c r="AS5" s="140"/>
    </row>
    <row r="6" spans="1:45" ht="18.75" customHeight="1" thickBot="1" x14ac:dyDescent="0.6">
      <c r="A6" s="96"/>
      <c r="B6" s="143"/>
      <c r="C6" s="164" t="s">
        <v>33</v>
      </c>
      <c r="D6" s="165"/>
      <c r="E6" s="165"/>
      <c r="F6" s="165"/>
      <c r="G6" s="166"/>
      <c r="H6" s="24" t="s">
        <v>34</v>
      </c>
      <c r="I6" s="25" t="s">
        <v>35</v>
      </c>
      <c r="J6" s="26" t="s">
        <v>36</v>
      </c>
      <c r="K6" s="27" t="s">
        <v>37</v>
      </c>
      <c r="L6" s="27" t="s">
        <v>38</v>
      </c>
      <c r="M6" s="27" t="s">
        <v>39</v>
      </c>
      <c r="N6" s="27" t="s">
        <v>40</v>
      </c>
      <c r="O6" s="27" t="s">
        <v>41</v>
      </c>
      <c r="P6" s="28" t="s">
        <v>42</v>
      </c>
      <c r="Q6" s="29" t="s">
        <v>43</v>
      </c>
      <c r="R6" s="29" t="s">
        <v>44</v>
      </c>
      <c r="S6" s="29" t="s">
        <v>45</v>
      </c>
      <c r="T6" s="29" t="s">
        <v>46</v>
      </c>
      <c r="U6" s="29" t="s">
        <v>47</v>
      </c>
      <c r="V6" s="29" t="s">
        <v>48</v>
      </c>
      <c r="W6" s="29" t="s">
        <v>49</v>
      </c>
      <c r="X6" s="29" t="s">
        <v>50</v>
      </c>
      <c r="Y6" s="29" t="s">
        <v>51</v>
      </c>
      <c r="Z6" s="29" t="s">
        <v>52</v>
      </c>
      <c r="AA6" s="30" t="s">
        <v>53</v>
      </c>
      <c r="AB6" s="31" t="s">
        <v>54</v>
      </c>
      <c r="AC6" s="32" t="s">
        <v>55</v>
      </c>
      <c r="AD6" s="33" t="s">
        <v>56</v>
      </c>
      <c r="AE6" s="33" t="s">
        <v>57</v>
      </c>
      <c r="AF6" s="33" t="s">
        <v>58</v>
      </c>
      <c r="AG6" s="33" t="s">
        <v>59</v>
      </c>
      <c r="AH6" s="33" t="s">
        <v>60</v>
      </c>
      <c r="AI6" s="34" t="s">
        <v>61</v>
      </c>
      <c r="AJ6" s="35" t="s">
        <v>62</v>
      </c>
      <c r="AK6" s="35" t="s">
        <v>63</v>
      </c>
      <c r="AL6" s="35" t="s">
        <v>64</v>
      </c>
      <c r="AM6" s="35" t="s">
        <v>65</v>
      </c>
      <c r="AN6" s="35" t="s">
        <v>66</v>
      </c>
      <c r="AO6" s="35" t="s">
        <v>67</v>
      </c>
      <c r="AP6" s="35" t="s">
        <v>68</v>
      </c>
      <c r="AQ6" s="35" t="s">
        <v>69</v>
      </c>
      <c r="AR6" s="36" t="s">
        <v>70</v>
      </c>
      <c r="AS6" s="37" t="s">
        <v>71</v>
      </c>
    </row>
    <row r="7" spans="1:45" ht="25.15" customHeight="1" thickTop="1" x14ac:dyDescent="0.55000000000000004">
      <c r="A7" s="96"/>
      <c r="B7" s="38">
        <v>1</v>
      </c>
      <c r="C7" s="39" t="s">
        <v>72</v>
      </c>
      <c r="D7" s="40"/>
      <c r="E7" s="41" t="s">
        <v>73</v>
      </c>
      <c r="F7" s="40"/>
      <c r="G7" s="42" t="s">
        <v>74</v>
      </c>
      <c r="H7" s="43"/>
      <c r="I7" s="44"/>
      <c r="J7" s="45"/>
      <c r="K7" s="46"/>
      <c r="L7" s="46"/>
      <c r="M7" s="46"/>
      <c r="N7" s="46"/>
      <c r="O7" s="46"/>
      <c r="P7" s="46"/>
      <c r="Q7" s="47"/>
      <c r="R7" s="48"/>
      <c r="S7" s="49"/>
      <c r="T7" s="49">
        <f>S7*V7</f>
        <v>0</v>
      </c>
      <c r="U7" s="49"/>
      <c r="V7" s="49"/>
      <c r="W7" s="50"/>
      <c r="X7" s="51">
        <f>IF(ISBLANK(W7), 計算用!N3, W7*24)</f>
        <v>0</v>
      </c>
      <c r="Y7" s="52"/>
      <c r="Z7" s="51">
        <f>IF(ISBLANK(Y7), U7*V7, Y7*24)</f>
        <v>0</v>
      </c>
      <c r="AA7" s="53" t="str">
        <f>IFERROR(
   IF(I7="時給", 計算用!B3,
   IF(I7="日給", 計算用!C3,
   IF(OR(I7="完全月給", I7="完全月給(変形)"), 計算用!D3,
   IF(OR(I7="月給日給", I7="月給日給(変形)"), 計算用!E3,
   IF(OR(I7="日給月給", I7="日給月給(変形)"), 計算用!F3, ""))))),
   "必須項目未入力"
)</f>
        <v/>
      </c>
      <c r="AB7" s="54"/>
      <c r="AC7" s="55"/>
      <c r="AD7" s="56"/>
      <c r="AE7" s="56"/>
      <c r="AF7" s="56"/>
      <c r="AG7" s="56"/>
      <c r="AH7" s="56"/>
      <c r="AI7" s="57"/>
      <c r="AJ7" s="58"/>
      <c r="AK7" s="58">
        <f>AJ7*AM7</f>
        <v>0</v>
      </c>
      <c r="AL7" s="59"/>
      <c r="AM7" s="59">
        <f>V7</f>
        <v>0</v>
      </c>
      <c r="AN7" s="60"/>
      <c r="AO7" s="61">
        <f>IF(ISBLANK(AN7),X7, AN7*24)</f>
        <v>0</v>
      </c>
      <c r="AP7" s="62"/>
      <c r="AQ7" s="63">
        <f>IF(ISBLANK(AL7),AP7*24, AL7*AM7)</f>
        <v>0</v>
      </c>
      <c r="AR7" s="53" t="str">
        <f>IFERROR(
   IF(AB7="時給", 計算用!H3,
   IF(AB7="日給", 計算用!I3,
   IF(OR(AB7="完全月給", AB7="完全月給(変形)"), 計算用!J3,
   IF(OR(AB7="月給日給", AB7="月給日給(変形)"), 計算用!K3,
   IF(OR(AB7="日給月給", AB7="日給月給(変形)"), 計算用!L3, ""))))),
   "必須項目未入力"
)</f>
        <v/>
      </c>
      <c r="AS7" s="64" t="str">
        <f t="shared" ref="AS7:AS56" si="1">IFERROR(AA7-AR7,"")</f>
        <v/>
      </c>
    </row>
    <row r="8" spans="1:45" ht="25.15" customHeight="1" x14ac:dyDescent="0.55000000000000004">
      <c r="A8" s="96"/>
      <c r="B8" s="65">
        <v>2</v>
      </c>
      <c r="C8" s="39" t="s">
        <v>72</v>
      </c>
      <c r="D8" s="40"/>
      <c r="E8" s="67" t="s">
        <v>73</v>
      </c>
      <c r="F8" s="66"/>
      <c r="G8" s="42" t="s">
        <v>74</v>
      </c>
      <c r="H8" s="43"/>
      <c r="I8" s="44"/>
      <c r="J8" s="45"/>
      <c r="K8" s="46"/>
      <c r="L8" s="46"/>
      <c r="M8" s="46"/>
      <c r="N8" s="46"/>
      <c r="O8" s="46"/>
      <c r="P8" s="46"/>
      <c r="Q8" s="47"/>
      <c r="R8" s="48"/>
      <c r="S8" s="49"/>
      <c r="T8" s="49">
        <f t="shared" ref="T8:T56" si="2">S8*V8</f>
        <v>0</v>
      </c>
      <c r="U8" s="49"/>
      <c r="V8" s="49"/>
      <c r="W8" s="50"/>
      <c r="X8" s="51">
        <f>IF(ISBLANK(W8), 計算用!N4, W8*24)</f>
        <v>0</v>
      </c>
      <c r="Y8" s="52"/>
      <c r="Z8" s="51">
        <f t="shared" ref="Z8:Z56" si="3">IF(ISBLANK(Y8), U8*V8, Y8*24)</f>
        <v>0</v>
      </c>
      <c r="AA8" s="53" t="str">
        <f>IFERROR(
   IF(I8="時給", 計算用!B4,
   IF(I8="日給", 計算用!C4,
   IF(OR(I8="完全月給", I8="完全月給(変形)"), 計算用!D4,
   IF(OR(I8="月給日給", I8="月給日給(変形)"), 計算用!E4,
   IF(OR(I8="日給月給", I8="日給月給(変形)"), 計算用!F4, ""))))),
   "必須項目未入力"
)</f>
        <v/>
      </c>
      <c r="AB8" s="54"/>
      <c r="AC8" s="55"/>
      <c r="AD8" s="56"/>
      <c r="AE8" s="56"/>
      <c r="AF8" s="56"/>
      <c r="AG8" s="56"/>
      <c r="AH8" s="56"/>
      <c r="AI8" s="57"/>
      <c r="AJ8" s="58"/>
      <c r="AK8" s="58">
        <f t="shared" ref="AK8:AK56" si="4">AJ8*AM8</f>
        <v>0</v>
      </c>
      <c r="AL8" s="59"/>
      <c r="AM8" s="59">
        <f t="shared" ref="AM8:AM56" si="5">V8</f>
        <v>0</v>
      </c>
      <c r="AN8" s="60"/>
      <c r="AO8" s="61">
        <f t="shared" ref="AO8:AO56" si="6">IF(ISBLANK(AN8),X8, AN8*24)</f>
        <v>0</v>
      </c>
      <c r="AP8" s="62"/>
      <c r="AQ8" s="63">
        <f t="shared" ref="AQ8:AQ56" si="7">IF(ISBLANK(AL8),AP8*24, AL8*AM8)</f>
        <v>0</v>
      </c>
      <c r="AR8" s="53" t="str">
        <f>IFERROR(
   IF(AB8="時給", 計算用!H4,
   IF(AB8="日給", 計算用!I4,
   IF(OR(AB8="完全月給", AB8="完全月給(変形)"), 計算用!J4,
   IF(OR(AB8="月給日給", AB8="月給日給(変形)"), 計算用!K4,
   IF(OR(AB8="日給月給", AB8="日給月給(変形)"), 計算用!L4, ""))))),
   "必須項目未入力"
)</f>
        <v/>
      </c>
      <c r="AS8" s="64" t="str">
        <f t="shared" si="1"/>
        <v/>
      </c>
    </row>
    <row r="9" spans="1:45" ht="25.15" customHeight="1" x14ac:dyDescent="0.55000000000000004">
      <c r="A9" s="97"/>
      <c r="B9" s="65">
        <v>3</v>
      </c>
      <c r="C9" s="39" t="s">
        <v>72</v>
      </c>
      <c r="D9" s="40"/>
      <c r="E9" s="67" t="s">
        <v>73</v>
      </c>
      <c r="F9" s="66"/>
      <c r="G9" s="42" t="s">
        <v>74</v>
      </c>
      <c r="H9" s="43"/>
      <c r="I9" s="44"/>
      <c r="J9" s="45"/>
      <c r="K9" s="46"/>
      <c r="L9" s="46"/>
      <c r="M9" s="46"/>
      <c r="N9" s="46"/>
      <c r="O9" s="46"/>
      <c r="P9" s="46"/>
      <c r="Q9" s="47"/>
      <c r="R9" s="48">
        <f t="shared" ref="R9:R56" si="8">Q9/12</f>
        <v>0</v>
      </c>
      <c r="S9" s="49"/>
      <c r="T9" s="49">
        <f t="shared" si="2"/>
        <v>0</v>
      </c>
      <c r="U9" s="49"/>
      <c r="V9" s="49"/>
      <c r="W9" s="50"/>
      <c r="X9" s="51">
        <f>IF(ISBLANK(W9), 計算用!N5, W9*24)</f>
        <v>0</v>
      </c>
      <c r="Y9" s="52"/>
      <c r="Z9" s="51">
        <f t="shared" si="3"/>
        <v>0</v>
      </c>
      <c r="AA9" s="53" t="str">
        <f>IFERROR(
   IF(I9="時給", 計算用!B5,
   IF(I9="日給", 計算用!C5,
   IF(OR(I9="完全月給", I9="完全月給(変形)"), 計算用!D5,
   IF(OR(I9="月給日給", I9="月給日給(変形)"), 計算用!E5,
   IF(OR(I9="日給月給", I9="日給月給(変形)"), 計算用!F5, ""))))),
   "必須項目未入力"
)</f>
        <v/>
      </c>
      <c r="AB9" s="54"/>
      <c r="AC9" s="55"/>
      <c r="AD9" s="56"/>
      <c r="AE9" s="56"/>
      <c r="AF9" s="56"/>
      <c r="AG9" s="56"/>
      <c r="AH9" s="56"/>
      <c r="AI9" s="57"/>
      <c r="AJ9" s="58"/>
      <c r="AK9" s="58">
        <f t="shared" si="4"/>
        <v>0</v>
      </c>
      <c r="AL9" s="59"/>
      <c r="AM9" s="59">
        <f t="shared" si="5"/>
        <v>0</v>
      </c>
      <c r="AN9" s="60"/>
      <c r="AO9" s="61">
        <f t="shared" si="6"/>
        <v>0</v>
      </c>
      <c r="AP9" s="62"/>
      <c r="AQ9" s="63">
        <f t="shared" si="7"/>
        <v>0</v>
      </c>
      <c r="AR9" s="53" t="str">
        <f>IFERROR(
   IF(AB9="時給", 計算用!H5,
   IF(AB9="日給", 計算用!I5,
   IF(OR(AB9="完全月給", AB9="完全月給(変形)"), 計算用!J5,
   IF(OR(AB9="月給日給", AB9="月給日給(変形)"), 計算用!K5,
   IF(OR(AB9="日給月給", AB9="日給月給(変形)"), 計算用!L5, ""))))),
   "必須項目未入力"
)</f>
        <v/>
      </c>
      <c r="AS9" s="64" t="str">
        <f t="shared" si="1"/>
        <v/>
      </c>
    </row>
    <row r="10" spans="1:45" ht="25.15" customHeight="1" x14ac:dyDescent="0.55000000000000004">
      <c r="A10" s="97"/>
      <c r="B10" s="65">
        <v>4</v>
      </c>
      <c r="C10" s="39" t="s">
        <v>72</v>
      </c>
      <c r="D10" s="40"/>
      <c r="E10" s="67" t="s">
        <v>73</v>
      </c>
      <c r="F10" s="66"/>
      <c r="G10" s="42" t="s">
        <v>74</v>
      </c>
      <c r="H10" s="43"/>
      <c r="I10" s="44"/>
      <c r="J10" s="45"/>
      <c r="K10" s="46"/>
      <c r="L10" s="46"/>
      <c r="M10" s="46"/>
      <c r="N10" s="46"/>
      <c r="O10" s="46"/>
      <c r="P10" s="46"/>
      <c r="Q10" s="47"/>
      <c r="R10" s="48">
        <f t="shared" si="8"/>
        <v>0</v>
      </c>
      <c r="S10" s="49"/>
      <c r="T10" s="49">
        <f t="shared" si="2"/>
        <v>0</v>
      </c>
      <c r="U10" s="49"/>
      <c r="V10" s="49"/>
      <c r="W10" s="50"/>
      <c r="X10" s="51">
        <f>IF(ISBLANK(W10), 計算用!N6, W10*24)</f>
        <v>0</v>
      </c>
      <c r="Y10" s="52"/>
      <c r="Z10" s="51">
        <f t="shared" si="3"/>
        <v>0</v>
      </c>
      <c r="AA10" s="53" t="str">
        <f>IFERROR(
   IF(I10="時給", 計算用!B6,
   IF(I10="日給", 計算用!C6,
   IF(OR(I10="完全月給", I10="完全月給(変形)"), 計算用!D6,
   IF(OR(I10="月給日給", I10="月給日給(変形)"), 計算用!E6,
   IF(OR(I10="日給月給", I10="日給月給(変形)"), 計算用!F6, ""))))),
   "必須項目未入力"
)</f>
        <v/>
      </c>
      <c r="AB10" s="54"/>
      <c r="AC10" s="55"/>
      <c r="AD10" s="56"/>
      <c r="AE10" s="56"/>
      <c r="AF10" s="56"/>
      <c r="AG10" s="56"/>
      <c r="AH10" s="56"/>
      <c r="AI10" s="57"/>
      <c r="AJ10" s="58"/>
      <c r="AK10" s="58">
        <f t="shared" si="4"/>
        <v>0</v>
      </c>
      <c r="AL10" s="59"/>
      <c r="AM10" s="59">
        <f t="shared" si="5"/>
        <v>0</v>
      </c>
      <c r="AN10" s="60"/>
      <c r="AO10" s="61">
        <f t="shared" si="6"/>
        <v>0</v>
      </c>
      <c r="AP10" s="62"/>
      <c r="AQ10" s="63">
        <f t="shared" si="7"/>
        <v>0</v>
      </c>
      <c r="AR10" s="53" t="str">
        <f>IFERROR(
   IF(AB10="時給", 計算用!H6,
   IF(AB10="日給", 計算用!I6,
   IF(OR(AB10="完全月給", AB10="完全月給(変形)"), 計算用!J6,
   IF(OR(AB10="月給日給", AB10="月給日給(変形)"), 計算用!K6,
   IF(OR(AB10="日給月給", AB10="日給月給(変形)"), 計算用!L6, ""))))),
   "必須項目未入力"
)</f>
        <v/>
      </c>
      <c r="AS10" s="64" t="str">
        <f t="shared" si="1"/>
        <v/>
      </c>
    </row>
    <row r="11" spans="1:45" ht="25.15" customHeight="1" x14ac:dyDescent="0.55000000000000004">
      <c r="A11" s="97"/>
      <c r="B11" s="65">
        <v>5</v>
      </c>
      <c r="C11" s="39" t="s">
        <v>72</v>
      </c>
      <c r="D11" s="40"/>
      <c r="E11" s="67" t="s">
        <v>73</v>
      </c>
      <c r="F11" s="66"/>
      <c r="G11" s="42" t="s">
        <v>74</v>
      </c>
      <c r="H11" s="43"/>
      <c r="I11" s="44"/>
      <c r="J11" s="45"/>
      <c r="K11" s="46"/>
      <c r="L11" s="46"/>
      <c r="M11" s="46"/>
      <c r="N11" s="46"/>
      <c r="O11" s="46"/>
      <c r="P11" s="46"/>
      <c r="Q11" s="47"/>
      <c r="R11" s="48">
        <f t="shared" si="8"/>
        <v>0</v>
      </c>
      <c r="S11" s="49"/>
      <c r="T11" s="49">
        <f t="shared" si="2"/>
        <v>0</v>
      </c>
      <c r="U11" s="49"/>
      <c r="V11" s="49"/>
      <c r="W11" s="50"/>
      <c r="X11" s="51">
        <f>IF(ISBLANK(W11), 計算用!N7, W11*24)</f>
        <v>0</v>
      </c>
      <c r="Y11" s="52"/>
      <c r="Z11" s="51">
        <f t="shared" si="3"/>
        <v>0</v>
      </c>
      <c r="AA11" s="53" t="str">
        <f>IFERROR(
   IF(I11="時給", 計算用!B7,
   IF(I11="日給", 計算用!C7,
   IF(OR(I11="完全月給", I11="完全月給(変形)"), 計算用!D7,
   IF(OR(I11="月給日給", I11="月給日給(変形)"), 計算用!E7,
   IF(OR(I11="日給月給", I11="日給月給(変形)"), 計算用!F7, ""))))),
   "必須項目未入力"
)</f>
        <v/>
      </c>
      <c r="AB11" s="54"/>
      <c r="AC11" s="55"/>
      <c r="AD11" s="56"/>
      <c r="AE11" s="56"/>
      <c r="AF11" s="56"/>
      <c r="AG11" s="56"/>
      <c r="AH11" s="56"/>
      <c r="AI11" s="57"/>
      <c r="AJ11" s="58"/>
      <c r="AK11" s="58">
        <f t="shared" si="4"/>
        <v>0</v>
      </c>
      <c r="AL11" s="59"/>
      <c r="AM11" s="59">
        <f t="shared" si="5"/>
        <v>0</v>
      </c>
      <c r="AN11" s="60"/>
      <c r="AO11" s="61">
        <f t="shared" si="6"/>
        <v>0</v>
      </c>
      <c r="AP11" s="62"/>
      <c r="AQ11" s="63">
        <f t="shared" si="7"/>
        <v>0</v>
      </c>
      <c r="AR11" s="53" t="str">
        <f>IFERROR(
   IF(AB11="時給", 計算用!H7,
   IF(AB11="日給", 計算用!I7,
   IF(OR(AB11="完全月給", AB11="完全月給(変形)"), 計算用!J7,
   IF(OR(AB11="月給日給", AB11="月給日給(変形)"), 計算用!K7,
   IF(OR(AB11="日給月給", AB11="日給月給(変形)"), 計算用!L7, ""))))),
   "必須項目未入力"
)</f>
        <v/>
      </c>
      <c r="AS11" s="64" t="str">
        <f t="shared" si="1"/>
        <v/>
      </c>
    </row>
    <row r="12" spans="1:45" ht="25.15" customHeight="1" x14ac:dyDescent="0.55000000000000004">
      <c r="A12" s="97"/>
      <c r="B12" s="65">
        <v>6</v>
      </c>
      <c r="C12" s="39" t="s">
        <v>72</v>
      </c>
      <c r="D12" s="40"/>
      <c r="E12" s="67" t="s">
        <v>73</v>
      </c>
      <c r="F12" s="66"/>
      <c r="G12" s="42" t="s">
        <v>74</v>
      </c>
      <c r="H12" s="43"/>
      <c r="I12" s="44"/>
      <c r="J12" s="45"/>
      <c r="K12" s="46"/>
      <c r="L12" s="46"/>
      <c r="M12" s="46"/>
      <c r="N12" s="46"/>
      <c r="O12" s="46"/>
      <c r="P12" s="46"/>
      <c r="Q12" s="47"/>
      <c r="R12" s="48">
        <f t="shared" si="8"/>
        <v>0</v>
      </c>
      <c r="S12" s="49"/>
      <c r="T12" s="49">
        <f t="shared" si="2"/>
        <v>0</v>
      </c>
      <c r="U12" s="49"/>
      <c r="V12" s="49"/>
      <c r="W12" s="50"/>
      <c r="X12" s="51">
        <f>IF(ISBLANK(W12), 計算用!N8, W12*24)</f>
        <v>0</v>
      </c>
      <c r="Y12" s="52"/>
      <c r="Z12" s="51">
        <f t="shared" si="3"/>
        <v>0</v>
      </c>
      <c r="AA12" s="53" t="str">
        <f>IFERROR(
   IF(I12="時給", 計算用!B8,
   IF(I12="日給", 計算用!C8,
   IF(OR(I12="完全月給", I12="完全月給(変形)"), 計算用!D8,
   IF(OR(I12="月給日給", I12="月給日給(変形)"), 計算用!E8,
   IF(OR(I12="日給月給", I12="日給月給(変形)"), 計算用!F8, ""))))),
   "必須項目未入力"
)</f>
        <v/>
      </c>
      <c r="AB12" s="54"/>
      <c r="AC12" s="55"/>
      <c r="AD12" s="56"/>
      <c r="AE12" s="56"/>
      <c r="AF12" s="56"/>
      <c r="AG12" s="56"/>
      <c r="AH12" s="56"/>
      <c r="AI12" s="57"/>
      <c r="AJ12" s="58"/>
      <c r="AK12" s="58">
        <f t="shared" si="4"/>
        <v>0</v>
      </c>
      <c r="AL12" s="59"/>
      <c r="AM12" s="59">
        <f t="shared" si="5"/>
        <v>0</v>
      </c>
      <c r="AN12" s="60"/>
      <c r="AO12" s="61">
        <f t="shared" si="6"/>
        <v>0</v>
      </c>
      <c r="AP12" s="62"/>
      <c r="AQ12" s="63">
        <f t="shared" si="7"/>
        <v>0</v>
      </c>
      <c r="AR12" s="53" t="str">
        <f>IFERROR(
   IF(AB12="時給", 計算用!H8,
   IF(AB12="日給", 計算用!I8,
   IF(OR(AB12="完全月給", AB12="完全月給(変形)"), 計算用!J8,
   IF(OR(AB12="月給日給", AB12="月給日給(変形)"), 計算用!K8,
   IF(OR(AB12="日給月給", AB12="日給月給(変形)"), 計算用!L8, ""))))),
   "必須項目未入力"
)</f>
        <v/>
      </c>
      <c r="AS12" s="64" t="str">
        <f t="shared" si="1"/>
        <v/>
      </c>
    </row>
    <row r="13" spans="1:45" ht="25.15" customHeight="1" x14ac:dyDescent="0.55000000000000004">
      <c r="A13" s="97"/>
      <c r="B13" s="65">
        <v>7</v>
      </c>
      <c r="C13" s="39" t="s">
        <v>72</v>
      </c>
      <c r="D13" s="40"/>
      <c r="E13" s="67" t="s">
        <v>73</v>
      </c>
      <c r="F13" s="66"/>
      <c r="G13" s="42" t="s">
        <v>74</v>
      </c>
      <c r="H13" s="43"/>
      <c r="I13" s="44"/>
      <c r="J13" s="45"/>
      <c r="K13" s="46"/>
      <c r="L13" s="46"/>
      <c r="M13" s="46"/>
      <c r="N13" s="46"/>
      <c r="O13" s="46"/>
      <c r="P13" s="46"/>
      <c r="Q13" s="47"/>
      <c r="R13" s="48">
        <f t="shared" si="8"/>
        <v>0</v>
      </c>
      <c r="S13" s="49"/>
      <c r="T13" s="49">
        <f t="shared" si="2"/>
        <v>0</v>
      </c>
      <c r="U13" s="49"/>
      <c r="V13" s="49"/>
      <c r="W13" s="50"/>
      <c r="X13" s="51">
        <f>IF(ISBLANK(W13), 計算用!N9, W13*24)</f>
        <v>0</v>
      </c>
      <c r="Y13" s="52"/>
      <c r="Z13" s="51">
        <f t="shared" si="3"/>
        <v>0</v>
      </c>
      <c r="AA13" s="53" t="str">
        <f>IFERROR(
   IF(I13="時給", 計算用!B9,
   IF(I13="日給", 計算用!C9,
   IF(OR(I13="完全月給", I13="完全月給(変形)"), 計算用!D9,
   IF(OR(I13="月給日給", I13="月給日給(変形)"), 計算用!E9,
   IF(OR(I13="日給月給", I13="日給月給(変形)"), 計算用!F9, ""))))),
   "必須項目未入力"
)</f>
        <v/>
      </c>
      <c r="AB13" s="54"/>
      <c r="AC13" s="55"/>
      <c r="AD13" s="56"/>
      <c r="AE13" s="56"/>
      <c r="AF13" s="56"/>
      <c r="AG13" s="56"/>
      <c r="AH13" s="56"/>
      <c r="AI13" s="57"/>
      <c r="AJ13" s="58"/>
      <c r="AK13" s="58">
        <f t="shared" si="4"/>
        <v>0</v>
      </c>
      <c r="AL13" s="59"/>
      <c r="AM13" s="59">
        <f t="shared" si="5"/>
        <v>0</v>
      </c>
      <c r="AN13" s="60"/>
      <c r="AO13" s="61">
        <f t="shared" si="6"/>
        <v>0</v>
      </c>
      <c r="AP13" s="62"/>
      <c r="AQ13" s="63">
        <f t="shared" si="7"/>
        <v>0</v>
      </c>
      <c r="AR13" s="53" t="str">
        <f>IFERROR(
   IF(AB13="時給", 計算用!H9,
   IF(AB13="日給", 計算用!I9,
   IF(OR(AB13="完全月給", AB13="完全月給(変形)"), 計算用!J9,
   IF(OR(AB13="月給日給", AB13="月給日給(変形)"), 計算用!K9,
   IF(OR(AB13="日給月給", AB13="日給月給(変形)"), 計算用!L9, ""))))),
   "必須項目未入力"
)</f>
        <v/>
      </c>
      <c r="AS13" s="64" t="str">
        <f t="shared" si="1"/>
        <v/>
      </c>
    </row>
    <row r="14" spans="1:45" ht="25.15" customHeight="1" x14ac:dyDescent="0.55000000000000004">
      <c r="A14" s="97"/>
      <c r="B14" s="65">
        <v>8</v>
      </c>
      <c r="C14" s="39" t="s">
        <v>72</v>
      </c>
      <c r="D14" s="40"/>
      <c r="E14" s="67" t="s">
        <v>73</v>
      </c>
      <c r="F14" s="66"/>
      <c r="G14" s="42" t="s">
        <v>74</v>
      </c>
      <c r="H14" s="43"/>
      <c r="I14" s="44"/>
      <c r="J14" s="45"/>
      <c r="K14" s="46"/>
      <c r="L14" s="46"/>
      <c r="M14" s="46"/>
      <c r="N14" s="46"/>
      <c r="O14" s="46"/>
      <c r="P14" s="46"/>
      <c r="Q14" s="47"/>
      <c r="R14" s="48">
        <f t="shared" si="8"/>
        <v>0</v>
      </c>
      <c r="S14" s="49"/>
      <c r="T14" s="49">
        <f t="shared" si="2"/>
        <v>0</v>
      </c>
      <c r="U14" s="49"/>
      <c r="V14" s="49"/>
      <c r="W14" s="50"/>
      <c r="X14" s="51">
        <f>IF(ISBLANK(W14), 計算用!N10, W14*24)</f>
        <v>0</v>
      </c>
      <c r="Y14" s="52"/>
      <c r="Z14" s="51">
        <f t="shared" si="3"/>
        <v>0</v>
      </c>
      <c r="AA14" s="53" t="str">
        <f>IFERROR(
   IF(I14="時給", 計算用!B10,
   IF(I14="日給", 計算用!C10,
   IF(OR(I14="完全月給", I14="完全月給(変形)"), 計算用!D10,
   IF(OR(I14="月給日給", I14="月給日給(変形)"), 計算用!E10,
   IF(OR(I14="日給月給", I14="日給月給(変形)"), 計算用!F10, ""))))),
   "必須項目未入力"
)</f>
        <v/>
      </c>
      <c r="AB14" s="54"/>
      <c r="AC14" s="55"/>
      <c r="AD14" s="56"/>
      <c r="AE14" s="56"/>
      <c r="AF14" s="56"/>
      <c r="AG14" s="56"/>
      <c r="AH14" s="56"/>
      <c r="AI14" s="57"/>
      <c r="AJ14" s="58"/>
      <c r="AK14" s="58">
        <f t="shared" si="4"/>
        <v>0</v>
      </c>
      <c r="AL14" s="59"/>
      <c r="AM14" s="59">
        <f t="shared" si="5"/>
        <v>0</v>
      </c>
      <c r="AN14" s="60"/>
      <c r="AO14" s="61">
        <f t="shared" si="6"/>
        <v>0</v>
      </c>
      <c r="AP14" s="62"/>
      <c r="AQ14" s="63">
        <f t="shared" si="7"/>
        <v>0</v>
      </c>
      <c r="AR14" s="53" t="str">
        <f>IFERROR(
   IF(AB14="時給", 計算用!H10,
   IF(AB14="日給", 計算用!I10,
   IF(OR(AB14="完全月給", AB14="完全月給(変形)"), 計算用!J10,
   IF(OR(AB14="月給日給", AB14="月給日給(変形)"), 計算用!K10,
   IF(OR(AB14="日給月給", AB14="日給月給(変形)"), 計算用!L10, ""))))),
   "必須項目未入力"
)</f>
        <v/>
      </c>
      <c r="AS14" s="64" t="str">
        <f t="shared" si="1"/>
        <v/>
      </c>
    </row>
    <row r="15" spans="1:45" ht="25.15" customHeight="1" x14ac:dyDescent="0.55000000000000004">
      <c r="A15" s="97"/>
      <c r="B15" s="65">
        <v>9</v>
      </c>
      <c r="C15" s="39" t="s">
        <v>72</v>
      </c>
      <c r="D15" s="40"/>
      <c r="E15" s="67" t="s">
        <v>73</v>
      </c>
      <c r="F15" s="66"/>
      <c r="G15" s="42" t="s">
        <v>74</v>
      </c>
      <c r="H15" s="43"/>
      <c r="I15" s="44"/>
      <c r="J15" s="45"/>
      <c r="K15" s="46"/>
      <c r="L15" s="46"/>
      <c r="M15" s="46"/>
      <c r="N15" s="46"/>
      <c r="O15" s="46"/>
      <c r="P15" s="46"/>
      <c r="Q15" s="47"/>
      <c r="R15" s="48">
        <f t="shared" si="8"/>
        <v>0</v>
      </c>
      <c r="S15" s="49"/>
      <c r="T15" s="49">
        <f t="shared" si="2"/>
        <v>0</v>
      </c>
      <c r="U15" s="49"/>
      <c r="V15" s="49"/>
      <c r="W15" s="50"/>
      <c r="X15" s="51">
        <f>IF(ISBLANK(W15), 計算用!N11, W15*24)</f>
        <v>0</v>
      </c>
      <c r="Y15" s="52"/>
      <c r="Z15" s="51">
        <f t="shared" si="3"/>
        <v>0</v>
      </c>
      <c r="AA15" s="53" t="str">
        <f>IFERROR(
   IF(I15="時給", 計算用!B11,
   IF(I15="日給", 計算用!C11,
   IF(OR(I15="完全月給", I15="完全月給(変形)"), 計算用!D11,
   IF(OR(I15="月給日給", I15="月給日給(変形)"), 計算用!E11,
   IF(OR(I15="日給月給", I15="日給月給(変形)"), 計算用!F11, ""))))),
   "必須項目未入力"
)</f>
        <v/>
      </c>
      <c r="AB15" s="54"/>
      <c r="AC15" s="55"/>
      <c r="AD15" s="56"/>
      <c r="AE15" s="56"/>
      <c r="AF15" s="56"/>
      <c r="AG15" s="56"/>
      <c r="AH15" s="56"/>
      <c r="AI15" s="57"/>
      <c r="AJ15" s="58"/>
      <c r="AK15" s="58">
        <f t="shared" si="4"/>
        <v>0</v>
      </c>
      <c r="AL15" s="59"/>
      <c r="AM15" s="59">
        <f t="shared" si="5"/>
        <v>0</v>
      </c>
      <c r="AN15" s="60"/>
      <c r="AO15" s="61">
        <f t="shared" si="6"/>
        <v>0</v>
      </c>
      <c r="AP15" s="62"/>
      <c r="AQ15" s="63">
        <f t="shared" si="7"/>
        <v>0</v>
      </c>
      <c r="AR15" s="53" t="str">
        <f>IFERROR(
   IF(AB15="時給", 計算用!H11,
   IF(AB15="日給", 計算用!I11,
   IF(OR(AB15="完全月給", AB15="完全月給(変形)"), 計算用!J11,
   IF(OR(AB15="月給日給", AB15="月給日給(変形)"), 計算用!K11,
   IF(OR(AB15="日給月給", AB15="日給月給(変形)"), 計算用!L11, ""))))),
   "必須項目未入力"
)</f>
        <v/>
      </c>
      <c r="AS15" s="64" t="str">
        <f t="shared" si="1"/>
        <v/>
      </c>
    </row>
    <row r="16" spans="1:45" ht="25.15" customHeight="1" x14ac:dyDescent="0.55000000000000004">
      <c r="A16" s="97"/>
      <c r="B16" s="65">
        <v>10</v>
      </c>
      <c r="C16" s="39" t="s">
        <v>72</v>
      </c>
      <c r="D16" s="40"/>
      <c r="E16" s="67" t="s">
        <v>73</v>
      </c>
      <c r="F16" s="66"/>
      <c r="G16" s="42" t="s">
        <v>74</v>
      </c>
      <c r="H16" s="43"/>
      <c r="I16" s="44"/>
      <c r="J16" s="45"/>
      <c r="K16" s="46"/>
      <c r="L16" s="46"/>
      <c r="M16" s="46"/>
      <c r="N16" s="46"/>
      <c r="O16" s="46"/>
      <c r="P16" s="46"/>
      <c r="Q16" s="47"/>
      <c r="R16" s="48">
        <f t="shared" si="8"/>
        <v>0</v>
      </c>
      <c r="S16" s="49"/>
      <c r="T16" s="49">
        <f t="shared" si="2"/>
        <v>0</v>
      </c>
      <c r="U16" s="49"/>
      <c r="V16" s="49"/>
      <c r="W16" s="50"/>
      <c r="X16" s="51">
        <f>IF(ISBLANK(W16), 計算用!N12, W16*24)</f>
        <v>0</v>
      </c>
      <c r="Y16" s="52"/>
      <c r="Z16" s="51">
        <f t="shared" si="3"/>
        <v>0</v>
      </c>
      <c r="AA16" s="53" t="str">
        <f>IFERROR(
   IF(I16="時給", 計算用!B12,
   IF(I16="日給", 計算用!C12,
   IF(OR(I16="完全月給", I16="完全月給(変形)"), 計算用!D12,
   IF(OR(I16="月給日給", I16="月給日給(変形)"), 計算用!E12,
   IF(OR(I16="日給月給", I16="日給月給(変形)"), 計算用!F12, ""))))),
   "必須項目未入力"
)</f>
        <v/>
      </c>
      <c r="AB16" s="54"/>
      <c r="AC16" s="55"/>
      <c r="AD16" s="56"/>
      <c r="AE16" s="56"/>
      <c r="AF16" s="56"/>
      <c r="AG16" s="56"/>
      <c r="AH16" s="56"/>
      <c r="AI16" s="57"/>
      <c r="AJ16" s="58"/>
      <c r="AK16" s="58">
        <f t="shared" si="4"/>
        <v>0</v>
      </c>
      <c r="AL16" s="59"/>
      <c r="AM16" s="59">
        <f t="shared" si="5"/>
        <v>0</v>
      </c>
      <c r="AN16" s="60"/>
      <c r="AO16" s="61">
        <f t="shared" si="6"/>
        <v>0</v>
      </c>
      <c r="AP16" s="62"/>
      <c r="AQ16" s="63">
        <f t="shared" si="7"/>
        <v>0</v>
      </c>
      <c r="AR16" s="53" t="str">
        <f>IFERROR(
   IF(AB16="時給", 計算用!H12,
   IF(AB16="日給", 計算用!I12,
   IF(OR(AB16="完全月給", AB16="完全月給(変形)"), 計算用!J12,
   IF(OR(AB16="月給日給", AB16="月給日給(変形)"), 計算用!K12,
   IF(OR(AB16="日給月給", AB16="日給月給(変形)"), 計算用!L12, ""))))),
   "必須項目未入力"
)</f>
        <v/>
      </c>
      <c r="AS16" s="64" t="str">
        <f t="shared" si="1"/>
        <v/>
      </c>
    </row>
    <row r="17" spans="1:45" ht="25.15" customHeight="1" x14ac:dyDescent="0.55000000000000004">
      <c r="A17" s="97"/>
      <c r="B17" s="65">
        <v>11</v>
      </c>
      <c r="C17" s="39" t="s">
        <v>72</v>
      </c>
      <c r="D17" s="40"/>
      <c r="E17" s="67" t="s">
        <v>73</v>
      </c>
      <c r="F17" s="66"/>
      <c r="G17" s="42" t="s">
        <v>74</v>
      </c>
      <c r="H17" s="43"/>
      <c r="I17" s="44"/>
      <c r="J17" s="45"/>
      <c r="K17" s="46"/>
      <c r="L17" s="46"/>
      <c r="M17" s="46"/>
      <c r="N17" s="46"/>
      <c r="O17" s="46"/>
      <c r="P17" s="46"/>
      <c r="Q17" s="47"/>
      <c r="R17" s="48">
        <f t="shared" si="8"/>
        <v>0</v>
      </c>
      <c r="S17" s="49"/>
      <c r="T17" s="49">
        <f t="shared" si="2"/>
        <v>0</v>
      </c>
      <c r="U17" s="49"/>
      <c r="V17" s="49"/>
      <c r="W17" s="50"/>
      <c r="X17" s="51">
        <f>IF(ISBLANK(W17), 計算用!N13, W17*24)</f>
        <v>0</v>
      </c>
      <c r="Y17" s="52"/>
      <c r="Z17" s="51">
        <f t="shared" si="3"/>
        <v>0</v>
      </c>
      <c r="AA17" s="53" t="str">
        <f>IFERROR(
   IF(I17="時給", 計算用!B13,
   IF(I17="日給", 計算用!C13,
   IF(OR(I17="完全月給", I17="完全月給(変形)"), 計算用!D13,
   IF(OR(I17="月給日給", I17="月給日給(変形)"), 計算用!E13,
   IF(OR(I17="日給月給", I17="日給月給(変形)"), 計算用!F13, ""))))),
   "必須項目未入力"
)</f>
        <v/>
      </c>
      <c r="AB17" s="54"/>
      <c r="AC17" s="55"/>
      <c r="AD17" s="56"/>
      <c r="AE17" s="56"/>
      <c r="AF17" s="56"/>
      <c r="AG17" s="56"/>
      <c r="AH17" s="56"/>
      <c r="AI17" s="57"/>
      <c r="AJ17" s="58"/>
      <c r="AK17" s="58">
        <f t="shared" si="4"/>
        <v>0</v>
      </c>
      <c r="AL17" s="59"/>
      <c r="AM17" s="59">
        <f t="shared" si="5"/>
        <v>0</v>
      </c>
      <c r="AN17" s="60"/>
      <c r="AO17" s="61">
        <f t="shared" si="6"/>
        <v>0</v>
      </c>
      <c r="AP17" s="62"/>
      <c r="AQ17" s="63">
        <f t="shared" si="7"/>
        <v>0</v>
      </c>
      <c r="AR17" s="53" t="str">
        <f>IFERROR(
   IF(AB17="時給", 計算用!H13,
   IF(AB17="日給", 計算用!I13,
   IF(OR(AB17="完全月給", AB17="完全月給(変形)"), 計算用!J13,
   IF(OR(AB17="月給日給", AB17="月給日給(変形)"), 計算用!K13,
   IF(OR(AB17="日給月給", AB17="日給月給(変形)"), 計算用!L13, ""))))),
   "必須項目未入力"
)</f>
        <v/>
      </c>
      <c r="AS17" s="64" t="str">
        <f t="shared" si="1"/>
        <v/>
      </c>
    </row>
    <row r="18" spans="1:45" ht="25.15" customHeight="1" x14ac:dyDescent="0.55000000000000004">
      <c r="A18" s="97"/>
      <c r="B18" s="65">
        <v>12</v>
      </c>
      <c r="C18" s="39" t="s">
        <v>72</v>
      </c>
      <c r="D18" s="40"/>
      <c r="E18" s="67" t="s">
        <v>73</v>
      </c>
      <c r="F18" s="66"/>
      <c r="G18" s="42" t="s">
        <v>74</v>
      </c>
      <c r="H18" s="43"/>
      <c r="I18" s="44"/>
      <c r="J18" s="45"/>
      <c r="K18" s="46"/>
      <c r="L18" s="46"/>
      <c r="M18" s="46"/>
      <c r="N18" s="46"/>
      <c r="O18" s="46"/>
      <c r="P18" s="46"/>
      <c r="Q18" s="47"/>
      <c r="R18" s="48">
        <f t="shared" si="8"/>
        <v>0</v>
      </c>
      <c r="S18" s="49"/>
      <c r="T18" s="49">
        <f t="shared" si="2"/>
        <v>0</v>
      </c>
      <c r="U18" s="49"/>
      <c r="V18" s="49"/>
      <c r="W18" s="50"/>
      <c r="X18" s="51">
        <f>IF(ISBLANK(W18), 計算用!N14, W18*24)</f>
        <v>0</v>
      </c>
      <c r="Y18" s="52"/>
      <c r="Z18" s="51">
        <f t="shared" si="3"/>
        <v>0</v>
      </c>
      <c r="AA18" s="53" t="str">
        <f>IFERROR(
   IF(I18="時給", 計算用!B14,
   IF(I18="日給", 計算用!C14,
   IF(OR(I18="完全月給", I18="完全月給(変形)"), 計算用!D14,
   IF(OR(I18="月給日給", I18="月給日給(変形)"), 計算用!E14,
   IF(OR(I18="日給月給", I18="日給月給(変形)"), 計算用!F14, ""))))),
   "必須項目未入力"
)</f>
        <v/>
      </c>
      <c r="AB18" s="54"/>
      <c r="AC18" s="55"/>
      <c r="AD18" s="56"/>
      <c r="AE18" s="56"/>
      <c r="AF18" s="56"/>
      <c r="AG18" s="56"/>
      <c r="AH18" s="56"/>
      <c r="AI18" s="57"/>
      <c r="AJ18" s="58"/>
      <c r="AK18" s="58">
        <f t="shared" si="4"/>
        <v>0</v>
      </c>
      <c r="AL18" s="59"/>
      <c r="AM18" s="59">
        <f t="shared" si="5"/>
        <v>0</v>
      </c>
      <c r="AN18" s="60"/>
      <c r="AO18" s="61">
        <f t="shared" si="6"/>
        <v>0</v>
      </c>
      <c r="AP18" s="62"/>
      <c r="AQ18" s="63">
        <f t="shared" si="7"/>
        <v>0</v>
      </c>
      <c r="AR18" s="53" t="str">
        <f>IFERROR(
   IF(AB18="時給", 計算用!H14,
   IF(AB18="日給", 計算用!I14,
   IF(OR(AB18="完全月給", AB18="完全月給(変形)"), 計算用!J14,
   IF(OR(AB18="月給日給", AB18="月給日給(変形)"), 計算用!K14,
   IF(OR(AB18="日給月給", AB18="日給月給(変形)"), 計算用!L14, ""))))),
   "必須項目未入力"
)</f>
        <v/>
      </c>
      <c r="AS18" s="64" t="str">
        <f t="shared" si="1"/>
        <v/>
      </c>
    </row>
    <row r="19" spans="1:45" ht="25.15" customHeight="1" x14ac:dyDescent="0.55000000000000004">
      <c r="A19" s="97"/>
      <c r="B19" s="65">
        <v>13</v>
      </c>
      <c r="C19" s="39" t="s">
        <v>72</v>
      </c>
      <c r="D19" s="40"/>
      <c r="E19" s="67" t="s">
        <v>73</v>
      </c>
      <c r="F19" s="66"/>
      <c r="G19" s="42" t="s">
        <v>74</v>
      </c>
      <c r="H19" s="43"/>
      <c r="I19" s="44"/>
      <c r="J19" s="45"/>
      <c r="K19" s="46"/>
      <c r="L19" s="46"/>
      <c r="M19" s="46"/>
      <c r="N19" s="46"/>
      <c r="O19" s="46"/>
      <c r="P19" s="46"/>
      <c r="Q19" s="47"/>
      <c r="R19" s="48">
        <f t="shared" si="8"/>
        <v>0</v>
      </c>
      <c r="S19" s="49"/>
      <c r="T19" s="49">
        <f t="shared" si="2"/>
        <v>0</v>
      </c>
      <c r="U19" s="49"/>
      <c r="V19" s="49"/>
      <c r="W19" s="50"/>
      <c r="X19" s="51">
        <f>IF(ISBLANK(W19), 計算用!N15, W19*24)</f>
        <v>0</v>
      </c>
      <c r="Y19" s="52"/>
      <c r="Z19" s="51">
        <f t="shared" si="3"/>
        <v>0</v>
      </c>
      <c r="AA19" s="53" t="str">
        <f>IFERROR(
   IF(I19="時給", 計算用!B15,
   IF(I19="日給", 計算用!C15,
   IF(OR(I19="完全月給", I19="完全月給(変形)"), 計算用!D15,
   IF(OR(I19="月給日給", I19="月給日給(変形)"), 計算用!E15,
   IF(OR(I19="日給月給", I19="日給月給(変形)"), 計算用!F15, ""))))),
   "必須項目未入力"
)</f>
        <v/>
      </c>
      <c r="AB19" s="54"/>
      <c r="AC19" s="55"/>
      <c r="AD19" s="56"/>
      <c r="AE19" s="56"/>
      <c r="AF19" s="56"/>
      <c r="AG19" s="56"/>
      <c r="AH19" s="56"/>
      <c r="AI19" s="57"/>
      <c r="AJ19" s="58"/>
      <c r="AK19" s="58">
        <f t="shared" si="4"/>
        <v>0</v>
      </c>
      <c r="AL19" s="59"/>
      <c r="AM19" s="59">
        <f t="shared" si="5"/>
        <v>0</v>
      </c>
      <c r="AN19" s="60"/>
      <c r="AO19" s="61">
        <f t="shared" si="6"/>
        <v>0</v>
      </c>
      <c r="AP19" s="62"/>
      <c r="AQ19" s="63">
        <f t="shared" si="7"/>
        <v>0</v>
      </c>
      <c r="AR19" s="53" t="str">
        <f>IFERROR(
   IF(AB19="時給", 計算用!H15,
   IF(AB19="日給", 計算用!I15,
   IF(OR(AB19="完全月給", AB19="完全月給(変形)"), 計算用!J15,
   IF(OR(AB19="月給日給", AB19="月給日給(変形)"), 計算用!K15,
   IF(OR(AB19="日給月給", AB19="日給月給(変形)"), 計算用!L15, ""))))),
   "必須項目未入力"
)</f>
        <v/>
      </c>
      <c r="AS19" s="64" t="str">
        <f t="shared" si="1"/>
        <v/>
      </c>
    </row>
    <row r="20" spans="1:45" ht="25.15" customHeight="1" x14ac:dyDescent="0.55000000000000004">
      <c r="A20" s="97"/>
      <c r="B20" s="65">
        <v>14</v>
      </c>
      <c r="C20" s="39" t="s">
        <v>72</v>
      </c>
      <c r="D20" s="40"/>
      <c r="E20" s="67" t="s">
        <v>73</v>
      </c>
      <c r="F20" s="66"/>
      <c r="G20" s="42" t="s">
        <v>74</v>
      </c>
      <c r="H20" s="43"/>
      <c r="I20" s="44"/>
      <c r="J20" s="45"/>
      <c r="K20" s="46"/>
      <c r="L20" s="46"/>
      <c r="M20" s="46"/>
      <c r="N20" s="46"/>
      <c r="O20" s="46"/>
      <c r="P20" s="46"/>
      <c r="Q20" s="47"/>
      <c r="R20" s="48">
        <f t="shared" si="8"/>
        <v>0</v>
      </c>
      <c r="S20" s="49"/>
      <c r="T20" s="49">
        <f t="shared" si="2"/>
        <v>0</v>
      </c>
      <c r="U20" s="49"/>
      <c r="V20" s="49"/>
      <c r="W20" s="50"/>
      <c r="X20" s="51">
        <f>IF(ISBLANK(W20), 計算用!N16, W20*24)</f>
        <v>0</v>
      </c>
      <c r="Y20" s="52"/>
      <c r="Z20" s="51">
        <f t="shared" si="3"/>
        <v>0</v>
      </c>
      <c r="AA20" s="53" t="str">
        <f>IFERROR(
   IF(I20="時給", 計算用!B16,
   IF(I20="日給", 計算用!C16,
   IF(OR(I20="完全月給", I20="完全月給(変形)"), 計算用!D16,
   IF(OR(I20="月給日給", I20="月給日給(変形)"), 計算用!E16,
   IF(OR(I20="日給月給", I20="日給月給(変形)"), 計算用!F16, ""))))),
   "必須項目未入力"
)</f>
        <v/>
      </c>
      <c r="AB20" s="54"/>
      <c r="AC20" s="55"/>
      <c r="AD20" s="56"/>
      <c r="AE20" s="56"/>
      <c r="AF20" s="56"/>
      <c r="AG20" s="56"/>
      <c r="AH20" s="56"/>
      <c r="AI20" s="57"/>
      <c r="AJ20" s="58"/>
      <c r="AK20" s="58">
        <f t="shared" si="4"/>
        <v>0</v>
      </c>
      <c r="AL20" s="59"/>
      <c r="AM20" s="59">
        <f t="shared" si="5"/>
        <v>0</v>
      </c>
      <c r="AN20" s="60"/>
      <c r="AO20" s="61">
        <f t="shared" si="6"/>
        <v>0</v>
      </c>
      <c r="AP20" s="62"/>
      <c r="AQ20" s="63">
        <f t="shared" si="7"/>
        <v>0</v>
      </c>
      <c r="AR20" s="53" t="str">
        <f>IFERROR(
   IF(AB20="時給", 計算用!H16,
   IF(AB20="日給", 計算用!I16,
   IF(OR(AB20="完全月給", AB20="完全月給(変形)"), 計算用!J16,
   IF(OR(AB20="月給日給", AB20="月給日給(変形)"), 計算用!K16,
   IF(OR(AB20="日給月給", AB20="日給月給(変形)"), 計算用!L16, ""))))),
   "必須項目未入力"
)</f>
        <v/>
      </c>
      <c r="AS20" s="64" t="str">
        <f t="shared" si="1"/>
        <v/>
      </c>
    </row>
    <row r="21" spans="1:45" ht="25.15" customHeight="1" x14ac:dyDescent="0.55000000000000004">
      <c r="A21" s="97"/>
      <c r="B21" s="65">
        <v>15</v>
      </c>
      <c r="C21" s="39" t="s">
        <v>72</v>
      </c>
      <c r="D21" s="40"/>
      <c r="E21" s="67" t="s">
        <v>73</v>
      </c>
      <c r="F21" s="66"/>
      <c r="G21" s="42" t="s">
        <v>74</v>
      </c>
      <c r="H21" s="43"/>
      <c r="I21" s="44"/>
      <c r="J21" s="45"/>
      <c r="K21" s="46"/>
      <c r="L21" s="46"/>
      <c r="M21" s="46"/>
      <c r="N21" s="46"/>
      <c r="O21" s="46"/>
      <c r="P21" s="46"/>
      <c r="Q21" s="47"/>
      <c r="R21" s="48">
        <f t="shared" si="8"/>
        <v>0</v>
      </c>
      <c r="S21" s="49"/>
      <c r="T21" s="49">
        <f t="shared" si="2"/>
        <v>0</v>
      </c>
      <c r="U21" s="49"/>
      <c r="V21" s="49"/>
      <c r="W21" s="50"/>
      <c r="X21" s="51">
        <f>IF(ISBLANK(W21), 計算用!N17, W21*24)</f>
        <v>0</v>
      </c>
      <c r="Y21" s="52"/>
      <c r="Z21" s="51">
        <f t="shared" si="3"/>
        <v>0</v>
      </c>
      <c r="AA21" s="53" t="str">
        <f>IFERROR(
   IF(I21="時給", 計算用!B17,
   IF(I21="日給", 計算用!C17,
   IF(OR(I21="完全月給", I21="完全月給(変形)"), 計算用!D17,
   IF(OR(I21="月給日給", I21="月給日給(変形)"), 計算用!E17,
   IF(OR(I21="日給月給", I21="日給月給(変形)"), 計算用!F17, ""))))),
   "必須項目未入力"
)</f>
        <v/>
      </c>
      <c r="AB21" s="54"/>
      <c r="AC21" s="55"/>
      <c r="AD21" s="56"/>
      <c r="AE21" s="56"/>
      <c r="AF21" s="56"/>
      <c r="AG21" s="56"/>
      <c r="AH21" s="56"/>
      <c r="AI21" s="57"/>
      <c r="AJ21" s="58"/>
      <c r="AK21" s="58">
        <f t="shared" si="4"/>
        <v>0</v>
      </c>
      <c r="AL21" s="59"/>
      <c r="AM21" s="59">
        <f t="shared" si="5"/>
        <v>0</v>
      </c>
      <c r="AN21" s="60"/>
      <c r="AO21" s="61">
        <f t="shared" si="6"/>
        <v>0</v>
      </c>
      <c r="AP21" s="62"/>
      <c r="AQ21" s="63">
        <f t="shared" si="7"/>
        <v>0</v>
      </c>
      <c r="AR21" s="53" t="str">
        <f>IFERROR(
   IF(AB21="時給", 計算用!H17,
   IF(AB21="日給", 計算用!I17,
   IF(OR(AB21="完全月給", AB21="完全月給(変形)"), 計算用!J17,
   IF(OR(AB21="月給日給", AB21="月給日給(変形)"), 計算用!K17,
   IF(OR(AB21="日給月給", AB21="日給月給(変形)"), 計算用!L17, ""))))),
   "必須項目未入力"
)</f>
        <v/>
      </c>
      <c r="AS21" s="64" t="str">
        <f t="shared" si="1"/>
        <v/>
      </c>
    </row>
    <row r="22" spans="1:45" ht="25.15" customHeight="1" x14ac:dyDescent="0.55000000000000004">
      <c r="A22" s="97"/>
      <c r="B22" s="65">
        <v>16</v>
      </c>
      <c r="C22" s="39" t="s">
        <v>72</v>
      </c>
      <c r="D22" s="40"/>
      <c r="E22" s="67" t="s">
        <v>73</v>
      </c>
      <c r="F22" s="66"/>
      <c r="G22" s="42" t="s">
        <v>74</v>
      </c>
      <c r="H22" s="43"/>
      <c r="I22" s="44"/>
      <c r="J22" s="45"/>
      <c r="K22" s="46"/>
      <c r="L22" s="46"/>
      <c r="M22" s="46"/>
      <c r="N22" s="46"/>
      <c r="O22" s="46"/>
      <c r="P22" s="46"/>
      <c r="Q22" s="47"/>
      <c r="R22" s="48">
        <f t="shared" si="8"/>
        <v>0</v>
      </c>
      <c r="S22" s="49"/>
      <c r="T22" s="49">
        <f t="shared" si="2"/>
        <v>0</v>
      </c>
      <c r="U22" s="49"/>
      <c r="V22" s="49"/>
      <c r="W22" s="50"/>
      <c r="X22" s="51">
        <f>IF(ISBLANK(W22), 計算用!N18, W22*24)</f>
        <v>0</v>
      </c>
      <c r="Y22" s="52"/>
      <c r="Z22" s="51">
        <f t="shared" si="3"/>
        <v>0</v>
      </c>
      <c r="AA22" s="53" t="str">
        <f>IFERROR(
   IF(I22="時給", 計算用!B18,
   IF(I22="日給", 計算用!C18,
   IF(OR(I22="完全月給", I22="完全月給(変形)"), 計算用!D18,
   IF(OR(I22="月給日給", I22="月給日給(変形)"), 計算用!E18,
   IF(OR(I22="日給月給", I22="日給月給(変形)"), 計算用!F18, ""))))),
   "必須項目未入力"
)</f>
        <v/>
      </c>
      <c r="AB22" s="54"/>
      <c r="AC22" s="55"/>
      <c r="AD22" s="56"/>
      <c r="AE22" s="56"/>
      <c r="AF22" s="56"/>
      <c r="AG22" s="56"/>
      <c r="AH22" s="56"/>
      <c r="AI22" s="57"/>
      <c r="AJ22" s="58"/>
      <c r="AK22" s="58">
        <f t="shared" si="4"/>
        <v>0</v>
      </c>
      <c r="AL22" s="59"/>
      <c r="AM22" s="59">
        <f t="shared" si="5"/>
        <v>0</v>
      </c>
      <c r="AN22" s="60"/>
      <c r="AO22" s="61">
        <f t="shared" si="6"/>
        <v>0</v>
      </c>
      <c r="AP22" s="62"/>
      <c r="AQ22" s="63">
        <f t="shared" si="7"/>
        <v>0</v>
      </c>
      <c r="AR22" s="53" t="str">
        <f>IFERROR(
   IF(AB22="時給", 計算用!H18,
   IF(AB22="日給", 計算用!I18,
   IF(OR(AB22="完全月給", AB22="完全月給(変形)"), 計算用!J18,
   IF(OR(AB22="月給日給", AB22="月給日給(変形)"), 計算用!K18,
   IF(OR(AB22="日給月給", AB22="日給月給(変形)"), 計算用!L18, ""))))),
   "必須項目未入力"
)</f>
        <v/>
      </c>
      <c r="AS22" s="64" t="str">
        <f t="shared" si="1"/>
        <v/>
      </c>
    </row>
    <row r="23" spans="1:45" ht="25.15" customHeight="1" x14ac:dyDescent="0.55000000000000004">
      <c r="A23" s="97"/>
      <c r="B23" s="65">
        <v>17</v>
      </c>
      <c r="C23" s="39" t="s">
        <v>72</v>
      </c>
      <c r="D23" s="40"/>
      <c r="E23" s="67" t="s">
        <v>73</v>
      </c>
      <c r="F23" s="66"/>
      <c r="G23" s="42" t="s">
        <v>74</v>
      </c>
      <c r="H23" s="43"/>
      <c r="I23" s="44"/>
      <c r="J23" s="45"/>
      <c r="K23" s="46"/>
      <c r="L23" s="46"/>
      <c r="M23" s="46"/>
      <c r="N23" s="46"/>
      <c r="O23" s="46"/>
      <c r="P23" s="46"/>
      <c r="Q23" s="47"/>
      <c r="R23" s="48">
        <f t="shared" si="8"/>
        <v>0</v>
      </c>
      <c r="S23" s="49"/>
      <c r="T23" s="49">
        <f t="shared" si="2"/>
        <v>0</v>
      </c>
      <c r="U23" s="49"/>
      <c r="V23" s="49"/>
      <c r="W23" s="50"/>
      <c r="X23" s="51">
        <f>IF(ISBLANK(W23), 計算用!N19, W23*24)</f>
        <v>0</v>
      </c>
      <c r="Y23" s="52"/>
      <c r="Z23" s="51">
        <f t="shared" si="3"/>
        <v>0</v>
      </c>
      <c r="AA23" s="53" t="str">
        <f>IFERROR(
   IF(I23="時給", 計算用!B19,
   IF(I23="日給", 計算用!C19,
   IF(OR(I23="完全月給", I23="完全月給(変形)"), 計算用!D19,
   IF(OR(I23="月給日給", I23="月給日給(変形)"), 計算用!E19,
   IF(OR(I23="日給月給", I23="日給月給(変形)"), 計算用!F19, ""))))),
   "必須項目未入力"
)</f>
        <v/>
      </c>
      <c r="AB23" s="54"/>
      <c r="AC23" s="55"/>
      <c r="AD23" s="56"/>
      <c r="AE23" s="56"/>
      <c r="AF23" s="56"/>
      <c r="AG23" s="56"/>
      <c r="AH23" s="56"/>
      <c r="AI23" s="57"/>
      <c r="AJ23" s="58"/>
      <c r="AK23" s="58">
        <f t="shared" si="4"/>
        <v>0</v>
      </c>
      <c r="AL23" s="59"/>
      <c r="AM23" s="59">
        <f t="shared" si="5"/>
        <v>0</v>
      </c>
      <c r="AN23" s="60"/>
      <c r="AO23" s="61">
        <f t="shared" si="6"/>
        <v>0</v>
      </c>
      <c r="AP23" s="62"/>
      <c r="AQ23" s="63">
        <f t="shared" si="7"/>
        <v>0</v>
      </c>
      <c r="AR23" s="53" t="str">
        <f>IFERROR(
   IF(AB23="時給", 計算用!H19,
   IF(AB23="日給", 計算用!I19,
   IF(OR(AB23="完全月給", AB23="完全月給(変形)"), 計算用!J19,
   IF(OR(AB23="月給日給", AB23="月給日給(変形)"), 計算用!K19,
   IF(OR(AB23="日給月給", AB23="日給月給(変形)"), 計算用!L19, ""))))),
   "必須項目未入力"
)</f>
        <v/>
      </c>
      <c r="AS23" s="64" t="str">
        <f t="shared" si="1"/>
        <v/>
      </c>
    </row>
    <row r="24" spans="1:45" ht="25.15" customHeight="1" x14ac:dyDescent="0.55000000000000004">
      <c r="B24" s="65">
        <v>18</v>
      </c>
      <c r="C24" s="39" t="s">
        <v>72</v>
      </c>
      <c r="D24" s="40"/>
      <c r="E24" s="67" t="s">
        <v>73</v>
      </c>
      <c r="F24" s="66"/>
      <c r="G24" s="42" t="s">
        <v>74</v>
      </c>
      <c r="H24" s="43"/>
      <c r="I24" s="44"/>
      <c r="J24" s="45"/>
      <c r="K24" s="46"/>
      <c r="L24" s="46"/>
      <c r="M24" s="46"/>
      <c r="N24" s="46"/>
      <c r="O24" s="46"/>
      <c r="P24" s="46"/>
      <c r="Q24" s="47"/>
      <c r="R24" s="48">
        <f t="shared" si="8"/>
        <v>0</v>
      </c>
      <c r="S24" s="49"/>
      <c r="T24" s="49">
        <f t="shared" si="2"/>
        <v>0</v>
      </c>
      <c r="U24" s="49"/>
      <c r="V24" s="49"/>
      <c r="W24" s="50"/>
      <c r="X24" s="51">
        <f>IF(ISBLANK(W24), 計算用!N20, W24*24)</f>
        <v>0</v>
      </c>
      <c r="Y24" s="52"/>
      <c r="Z24" s="51">
        <f t="shared" si="3"/>
        <v>0</v>
      </c>
      <c r="AA24" s="53" t="str">
        <f>IFERROR(
   IF(I24="時給", 計算用!B20,
   IF(I24="日給", 計算用!C20,
   IF(OR(I24="完全月給", I24="完全月給(変形)"), 計算用!D20,
   IF(OR(I24="月給日給", I24="月給日給(変形)"), 計算用!E20,
   IF(OR(I24="日給月給", I24="日給月給(変形)"), 計算用!F20, ""))))),
   "必須項目未入力"
)</f>
        <v/>
      </c>
      <c r="AB24" s="54"/>
      <c r="AC24" s="55"/>
      <c r="AD24" s="56"/>
      <c r="AE24" s="56"/>
      <c r="AF24" s="56"/>
      <c r="AG24" s="56"/>
      <c r="AH24" s="56"/>
      <c r="AI24" s="57"/>
      <c r="AJ24" s="58"/>
      <c r="AK24" s="58">
        <f t="shared" si="4"/>
        <v>0</v>
      </c>
      <c r="AL24" s="59"/>
      <c r="AM24" s="59">
        <f t="shared" si="5"/>
        <v>0</v>
      </c>
      <c r="AN24" s="60"/>
      <c r="AO24" s="61">
        <f t="shared" si="6"/>
        <v>0</v>
      </c>
      <c r="AP24" s="62"/>
      <c r="AQ24" s="63">
        <f t="shared" si="7"/>
        <v>0</v>
      </c>
      <c r="AR24" s="53" t="str">
        <f>IFERROR(
   IF(AB24="時給", 計算用!H20,
   IF(AB24="日給", 計算用!I20,
   IF(OR(AB24="完全月給", AB24="完全月給(変形)"), 計算用!J20,
   IF(OR(AB24="月給日給", AB24="月給日給(変形)"), 計算用!K20,
   IF(OR(AB24="日給月給", AB24="日給月給(変形)"), 計算用!L20, ""))))),
   "必須項目未入力"
)</f>
        <v/>
      </c>
      <c r="AS24" s="64" t="str">
        <f t="shared" si="1"/>
        <v/>
      </c>
    </row>
    <row r="25" spans="1:45" ht="25.15" customHeight="1" x14ac:dyDescent="0.55000000000000004">
      <c r="B25" s="65">
        <v>19</v>
      </c>
      <c r="C25" s="39" t="s">
        <v>72</v>
      </c>
      <c r="D25" s="40"/>
      <c r="E25" s="67" t="s">
        <v>73</v>
      </c>
      <c r="F25" s="66"/>
      <c r="G25" s="42" t="s">
        <v>74</v>
      </c>
      <c r="H25" s="43"/>
      <c r="I25" s="44"/>
      <c r="J25" s="45"/>
      <c r="K25" s="46"/>
      <c r="L25" s="46"/>
      <c r="M25" s="46"/>
      <c r="N25" s="46"/>
      <c r="O25" s="46"/>
      <c r="P25" s="46"/>
      <c r="Q25" s="47"/>
      <c r="R25" s="48">
        <f t="shared" si="8"/>
        <v>0</v>
      </c>
      <c r="S25" s="49"/>
      <c r="T25" s="49">
        <f t="shared" si="2"/>
        <v>0</v>
      </c>
      <c r="U25" s="49"/>
      <c r="V25" s="49"/>
      <c r="W25" s="50"/>
      <c r="X25" s="51">
        <f>IF(ISBLANK(W25), 計算用!N21, W25*24)</f>
        <v>0</v>
      </c>
      <c r="Y25" s="52"/>
      <c r="Z25" s="51">
        <f t="shared" si="3"/>
        <v>0</v>
      </c>
      <c r="AA25" s="53" t="str">
        <f>IFERROR(
   IF(I25="時給", 計算用!B21,
   IF(I25="日給", 計算用!C21,
   IF(OR(I25="完全月給", I25="完全月給(変形)"), 計算用!D21,
   IF(OR(I25="月給日給", I25="月給日給(変形)"), 計算用!E21,
   IF(OR(I25="日給月給", I25="日給月給(変形)"), 計算用!F21, ""))))),
   "必須項目未入力"
)</f>
        <v/>
      </c>
      <c r="AB25" s="54"/>
      <c r="AC25" s="55"/>
      <c r="AD25" s="56"/>
      <c r="AE25" s="56"/>
      <c r="AF25" s="56"/>
      <c r="AG25" s="56"/>
      <c r="AH25" s="56"/>
      <c r="AI25" s="57"/>
      <c r="AJ25" s="58"/>
      <c r="AK25" s="58">
        <f t="shared" si="4"/>
        <v>0</v>
      </c>
      <c r="AL25" s="59"/>
      <c r="AM25" s="59">
        <f t="shared" si="5"/>
        <v>0</v>
      </c>
      <c r="AN25" s="60"/>
      <c r="AO25" s="61">
        <f t="shared" si="6"/>
        <v>0</v>
      </c>
      <c r="AP25" s="62"/>
      <c r="AQ25" s="63">
        <f t="shared" si="7"/>
        <v>0</v>
      </c>
      <c r="AR25" s="53" t="str">
        <f>IFERROR(
   IF(AB25="時給", 計算用!H21,
   IF(AB25="日給", 計算用!I21,
   IF(OR(AB25="完全月給", AB25="完全月給(変形)"), 計算用!J21,
   IF(OR(AB25="月給日給", AB25="月給日給(変形)"), 計算用!K21,
   IF(OR(AB25="日給月給", AB25="日給月給(変形)"), 計算用!L21, ""))))),
   "必須項目未入力"
)</f>
        <v/>
      </c>
      <c r="AS25" s="64" t="str">
        <f t="shared" si="1"/>
        <v/>
      </c>
    </row>
    <row r="26" spans="1:45" ht="25.15" customHeight="1" x14ac:dyDescent="0.55000000000000004">
      <c r="B26" s="65">
        <v>20</v>
      </c>
      <c r="C26" s="39" t="s">
        <v>72</v>
      </c>
      <c r="D26" s="40"/>
      <c r="E26" s="67" t="s">
        <v>73</v>
      </c>
      <c r="F26" s="66"/>
      <c r="G26" s="42" t="s">
        <v>75</v>
      </c>
      <c r="H26" s="43"/>
      <c r="I26" s="44"/>
      <c r="J26" s="45"/>
      <c r="K26" s="46"/>
      <c r="L26" s="46"/>
      <c r="M26" s="46"/>
      <c r="N26" s="46"/>
      <c r="O26" s="46"/>
      <c r="P26" s="46"/>
      <c r="Q26" s="47"/>
      <c r="R26" s="48">
        <f t="shared" si="8"/>
        <v>0</v>
      </c>
      <c r="S26" s="49"/>
      <c r="T26" s="49">
        <f t="shared" si="2"/>
        <v>0</v>
      </c>
      <c r="U26" s="49"/>
      <c r="V26" s="49"/>
      <c r="W26" s="50"/>
      <c r="X26" s="51">
        <f>IF(ISBLANK(W26), 計算用!N22, W26*24)</f>
        <v>0</v>
      </c>
      <c r="Y26" s="52"/>
      <c r="Z26" s="51">
        <f t="shared" si="3"/>
        <v>0</v>
      </c>
      <c r="AA26" s="53" t="str">
        <f>IFERROR(
   IF(I26="時給", 計算用!B22,
   IF(I26="日給", 計算用!C22,
   IF(OR(I26="完全月給", I26="完全月給(変形)"), 計算用!D22,
   IF(OR(I26="月給日給", I26="月給日給(変形)"), 計算用!E22,
   IF(OR(I26="日給月給", I26="日給月給(変形)"), 計算用!F22, ""))))),
   "必須項目未入力"
)</f>
        <v/>
      </c>
      <c r="AB26" s="54"/>
      <c r="AC26" s="55"/>
      <c r="AD26" s="56"/>
      <c r="AE26" s="56"/>
      <c r="AF26" s="56"/>
      <c r="AG26" s="56"/>
      <c r="AH26" s="56"/>
      <c r="AI26" s="57"/>
      <c r="AJ26" s="58"/>
      <c r="AK26" s="58">
        <f t="shared" si="4"/>
        <v>0</v>
      </c>
      <c r="AL26" s="59"/>
      <c r="AM26" s="59">
        <f t="shared" si="5"/>
        <v>0</v>
      </c>
      <c r="AN26" s="60"/>
      <c r="AO26" s="61">
        <f t="shared" si="6"/>
        <v>0</v>
      </c>
      <c r="AP26" s="62"/>
      <c r="AQ26" s="63">
        <f t="shared" si="7"/>
        <v>0</v>
      </c>
      <c r="AR26" s="53" t="str">
        <f>IFERROR(
   IF(AB26="時給", 計算用!H22,
   IF(AB26="日給", 計算用!I22,
   IF(OR(AB26="完全月給", AB26="完全月給(変形)"), 計算用!J22,
   IF(OR(AB26="月給日給", AB26="月給日給(変形)"), 計算用!K22,
   IF(OR(AB26="日給月給", AB26="日給月給(変形)"), 計算用!L22, ""))))),
   "必須項目未入力"
)</f>
        <v/>
      </c>
      <c r="AS26" s="64" t="str">
        <f t="shared" si="1"/>
        <v/>
      </c>
    </row>
    <row r="27" spans="1:45" ht="25.15" customHeight="1" x14ac:dyDescent="0.55000000000000004">
      <c r="B27" s="65">
        <v>21</v>
      </c>
      <c r="C27" s="39" t="s">
        <v>72</v>
      </c>
      <c r="D27" s="40"/>
      <c r="E27" s="67" t="s">
        <v>73</v>
      </c>
      <c r="F27" s="66"/>
      <c r="G27" s="42" t="s">
        <v>75</v>
      </c>
      <c r="H27" s="43"/>
      <c r="I27" s="44"/>
      <c r="J27" s="45"/>
      <c r="K27" s="46"/>
      <c r="L27" s="46"/>
      <c r="M27" s="46"/>
      <c r="N27" s="46"/>
      <c r="O27" s="46"/>
      <c r="P27" s="46"/>
      <c r="Q27" s="47"/>
      <c r="R27" s="48">
        <f t="shared" si="8"/>
        <v>0</v>
      </c>
      <c r="S27" s="49"/>
      <c r="T27" s="49">
        <f t="shared" si="2"/>
        <v>0</v>
      </c>
      <c r="U27" s="49"/>
      <c r="V27" s="49"/>
      <c r="W27" s="50"/>
      <c r="X27" s="51">
        <f>IF(ISBLANK(W27), 計算用!N23, W27*24)</f>
        <v>0</v>
      </c>
      <c r="Y27" s="52"/>
      <c r="Z27" s="51">
        <f t="shared" si="3"/>
        <v>0</v>
      </c>
      <c r="AA27" s="53" t="str">
        <f>IFERROR(
   IF(I27="時給", 計算用!B23,
   IF(I27="日給", 計算用!C23,
   IF(OR(I27="完全月給", I27="完全月給(変形)"), 計算用!D23,
   IF(OR(I27="月給日給", I27="月給日給(変形)"), 計算用!E23,
   IF(OR(I27="日給月給", I27="日給月給(変形)"), 計算用!F23, ""))))),
   "必須項目未入力"
)</f>
        <v/>
      </c>
      <c r="AB27" s="54"/>
      <c r="AC27" s="55"/>
      <c r="AD27" s="56"/>
      <c r="AE27" s="56"/>
      <c r="AF27" s="56"/>
      <c r="AG27" s="56"/>
      <c r="AH27" s="56"/>
      <c r="AI27" s="57"/>
      <c r="AJ27" s="58"/>
      <c r="AK27" s="58">
        <f t="shared" si="4"/>
        <v>0</v>
      </c>
      <c r="AL27" s="59"/>
      <c r="AM27" s="59">
        <f t="shared" si="5"/>
        <v>0</v>
      </c>
      <c r="AN27" s="60"/>
      <c r="AO27" s="61">
        <f t="shared" si="6"/>
        <v>0</v>
      </c>
      <c r="AP27" s="62"/>
      <c r="AQ27" s="63">
        <f t="shared" si="7"/>
        <v>0</v>
      </c>
      <c r="AR27" s="53" t="str">
        <f>IFERROR(
   IF(AB27="時給", 計算用!H23,
   IF(AB27="日給", 計算用!I23,
   IF(OR(AB27="完全月給", AB27="完全月給(変形)"), 計算用!J23,
   IF(OR(AB27="月給日給", AB27="月給日給(変形)"), 計算用!K23,
   IF(OR(AB27="日給月給", AB27="日給月給(変形)"), 計算用!L23, ""))))),
   "必須項目未入力"
)</f>
        <v/>
      </c>
      <c r="AS27" s="64" t="str">
        <f t="shared" si="1"/>
        <v/>
      </c>
    </row>
    <row r="28" spans="1:45" ht="25.15" customHeight="1" x14ac:dyDescent="0.55000000000000004">
      <c r="B28" s="65">
        <v>22</v>
      </c>
      <c r="C28" s="39" t="s">
        <v>72</v>
      </c>
      <c r="D28" s="40"/>
      <c r="E28" s="67" t="s">
        <v>73</v>
      </c>
      <c r="F28" s="66"/>
      <c r="G28" s="42" t="s">
        <v>75</v>
      </c>
      <c r="H28" s="43"/>
      <c r="I28" s="44"/>
      <c r="J28" s="45"/>
      <c r="K28" s="46"/>
      <c r="L28" s="46"/>
      <c r="M28" s="46"/>
      <c r="N28" s="46"/>
      <c r="O28" s="46"/>
      <c r="P28" s="46"/>
      <c r="Q28" s="47"/>
      <c r="R28" s="48">
        <f t="shared" si="8"/>
        <v>0</v>
      </c>
      <c r="S28" s="49"/>
      <c r="T28" s="49">
        <f t="shared" si="2"/>
        <v>0</v>
      </c>
      <c r="U28" s="49"/>
      <c r="V28" s="49"/>
      <c r="W28" s="50"/>
      <c r="X28" s="51">
        <f>IF(ISBLANK(W28), 計算用!N24, W28*24)</f>
        <v>0</v>
      </c>
      <c r="Y28" s="52"/>
      <c r="Z28" s="51">
        <f t="shared" si="3"/>
        <v>0</v>
      </c>
      <c r="AA28" s="53" t="str">
        <f>IFERROR(
   IF(I28="時給", 計算用!B24,
   IF(I28="日給", 計算用!C24,
   IF(OR(I28="完全月給", I28="完全月給(変形)"), 計算用!D24,
   IF(OR(I28="月給日給", I28="月給日給(変形)"), 計算用!E24,
   IF(OR(I28="日給月給", I28="日給月給(変形)"), 計算用!F24, ""))))),
   "必須項目未入力"
)</f>
        <v/>
      </c>
      <c r="AB28" s="54"/>
      <c r="AC28" s="55"/>
      <c r="AD28" s="56"/>
      <c r="AE28" s="56"/>
      <c r="AF28" s="56"/>
      <c r="AG28" s="56"/>
      <c r="AH28" s="56"/>
      <c r="AI28" s="57"/>
      <c r="AJ28" s="58"/>
      <c r="AK28" s="58">
        <f t="shared" si="4"/>
        <v>0</v>
      </c>
      <c r="AL28" s="59"/>
      <c r="AM28" s="59">
        <f t="shared" si="5"/>
        <v>0</v>
      </c>
      <c r="AN28" s="60"/>
      <c r="AO28" s="61">
        <f t="shared" si="6"/>
        <v>0</v>
      </c>
      <c r="AP28" s="62"/>
      <c r="AQ28" s="63">
        <f t="shared" si="7"/>
        <v>0</v>
      </c>
      <c r="AR28" s="53" t="str">
        <f>IFERROR(
   IF(AB28="時給", 計算用!H24,
   IF(AB28="日給", 計算用!I24,
   IF(OR(AB28="完全月給", AB28="完全月給(変形)"), 計算用!J24,
   IF(OR(AB28="月給日給", AB28="月給日給(変形)"), 計算用!K24,
   IF(OR(AB28="日給月給", AB28="日給月給(変形)"), 計算用!L24, ""))))),
   "必須項目未入力"
)</f>
        <v/>
      </c>
      <c r="AS28" s="64" t="str">
        <f t="shared" si="1"/>
        <v/>
      </c>
    </row>
    <row r="29" spans="1:45" ht="25.15" customHeight="1" x14ac:dyDescent="0.55000000000000004">
      <c r="B29" s="65">
        <v>23</v>
      </c>
      <c r="C29" s="39" t="s">
        <v>72</v>
      </c>
      <c r="D29" s="40"/>
      <c r="E29" s="67" t="s">
        <v>73</v>
      </c>
      <c r="F29" s="66"/>
      <c r="G29" s="42" t="s">
        <v>75</v>
      </c>
      <c r="H29" s="43"/>
      <c r="I29" s="44"/>
      <c r="J29" s="45"/>
      <c r="K29" s="46"/>
      <c r="L29" s="46"/>
      <c r="M29" s="46"/>
      <c r="N29" s="46"/>
      <c r="O29" s="46"/>
      <c r="P29" s="46"/>
      <c r="Q29" s="47"/>
      <c r="R29" s="48">
        <f t="shared" si="8"/>
        <v>0</v>
      </c>
      <c r="S29" s="49"/>
      <c r="T29" s="49">
        <f t="shared" si="2"/>
        <v>0</v>
      </c>
      <c r="U29" s="49"/>
      <c r="V29" s="49"/>
      <c r="W29" s="50"/>
      <c r="X29" s="51">
        <f>IF(ISBLANK(W29), 計算用!N25, W29*24)</f>
        <v>0</v>
      </c>
      <c r="Y29" s="52"/>
      <c r="Z29" s="51">
        <f t="shared" si="3"/>
        <v>0</v>
      </c>
      <c r="AA29" s="53" t="str">
        <f>IFERROR(
   IF(I29="時給", 計算用!B25,
   IF(I29="日給", 計算用!C25,
   IF(OR(I29="完全月給", I29="完全月給(変形)"), 計算用!D25,
   IF(OR(I29="月給日給", I29="月給日給(変形)"), 計算用!E25,
   IF(OR(I29="日給月給", I29="日給月給(変形)"), 計算用!F25, ""))))),
   "必須項目未入力"
)</f>
        <v/>
      </c>
      <c r="AB29" s="54"/>
      <c r="AC29" s="55"/>
      <c r="AD29" s="56"/>
      <c r="AE29" s="56"/>
      <c r="AF29" s="56"/>
      <c r="AG29" s="56"/>
      <c r="AH29" s="56"/>
      <c r="AI29" s="57"/>
      <c r="AJ29" s="58"/>
      <c r="AK29" s="58">
        <f t="shared" si="4"/>
        <v>0</v>
      </c>
      <c r="AL29" s="59"/>
      <c r="AM29" s="59">
        <f t="shared" si="5"/>
        <v>0</v>
      </c>
      <c r="AN29" s="60"/>
      <c r="AO29" s="61">
        <f t="shared" si="6"/>
        <v>0</v>
      </c>
      <c r="AP29" s="62"/>
      <c r="AQ29" s="63">
        <f t="shared" si="7"/>
        <v>0</v>
      </c>
      <c r="AR29" s="53" t="str">
        <f>IFERROR(
   IF(AB29="時給", 計算用!H25,
   IF(AB29="日給", 計算用!I25,
   IF(OR(AB29="完全月給", AB29="完全月給(変形)"), 計算用!J25,
   IF(OR(AB29="月給日給", AB29="月給日給(変形)"), 計算用!K25,
   IF(OR(AB29="日給月給", AB29="日給月給(変形)"), 計算用!L25, ""))))),
   "必須項目未入力"
)</f>
        <v/>
      </c>
      <c r="AS29" s="64" t="str">
        <f t="shared" si="1"/>
        <v/>
      </c>
    </row>
    <row r="30" spans="1:45" ht="25.15" customHeight="1" x14ac:dyDescent="0.55000000000000004">
      <c r="B30" s="65">
        <v>24</v>
      </c>
      <c r="C30" s="39" t="s">
        <v>72</v>
      </c>
      <c r="D30" s="40"/>
      <c r="E30" s="67" t="s">
        <v>73</v>
      </c>
      <c r="F30" s="66"/>
      <c r="G30" s="42" t="s">
        <v>75</v>
      </c>
      <c r="H30" s="43"/>
      <c r="I30" s="44"/>
      <c r="J30" s="45"/>
      <c r="K30" s="46"/>
      <c r="L30" s="46"/>
      <c r="M30" s="46"/>
      <c r="N30" s="46"/>
      <c r="O30" s="46"/>
      <c r="P30" s="46"/>
      <c r="Q30" s="47"/>
      <c r="R30" s="48">
        <f t="shared" si="8"/>
        <v>0</v>
      </c>
      <c r="S30" s="49"/>
      <c r="T30" s="49">
        <f t="shared" si="2"/>
        <v>0</v>
      </c>
      <c r="U30" s="49"/>
      <c r="V30" s="49"/>
      <c r="W30" s="50"/>
      <c r="X30" s="51">
        <f>IF(ISBLANK(W30), 計算用!N26, W30*24)</f>
        <v>0</v>
      </c>
      <c r="Y30" s="52"/>
      <c r="Z30" s="51">
        <f t="shared" si="3"/>
        <v>0</v>
      </c>
      <c r="AA30" s="53" t="str">
        <f>IFERROR(
   IF(I30="時給", 計算用!B26,
   IF(I30="日給", 計算用!C26,
   IF(OR(I30="完全月給", I30="完全月給(変形)"), 計算用!D26,
   IF(OR(I30="月給日給", I30="月給日給(変形)"), 計算用!E26,
   IF(OR(I30="日給月給", I30="日給月給(変形)"), 計算用!F26, ""))))),
   "必須項目未入力"
)</f>
        <v/>
      </c>
      <c r="AB30" s="54"/>
      <c r="AC30" s="55"/>
      <c r="AD30" s="56"/>
      <c r="AE30" s="56"/>
      <c r="AF30" s="56"/>
      <c r="AG30" s="56"/>
      <c r="AH30" s="56"/>
      <c r="AI30" s="57"/>
      <c r="AJ30" s="58"/>
      <c r="AK30" s="58">
        <f t="shared" si="4"/>
        <v>0</v>
      </c>
      <c r="AL30" s="59"/>
      <c r="AM30" s="59">
        <f t="shared" si="5"/>
        <v>0</v>
      </c>
      <c r="AN30" s="60"/>
      <c r="AO30" s="61">
        <f t="shared" si="6"/>
        <v>0</v>
      </c>
      <c r="AP30" s="62"/>
      <c r="AQ30" s="63">
        <f t="shared" si="7"/>
        <v>0</v>
      </c>
      <c r="AR30" s="53" t="str">
        <f>IFERROR(
   IF(AB30="時給", 計算用!H26,
   IF(AB30="日給", 計算用!I26,
   IF(OR(AB30="完全月給", AB30="完全月給(変形)"), 計算用!J26,
   IF(OR(AB30="月給日給", AB30="月給日給(変形)"), 計算用!K26,
   IF(OR(AB30="日給月給", AB30="日給月給(変形)"), 計算用!L26, ""))))),
   "必須項目未入力"
)</f>
        <v/>
      </c>
      <c r="AS30" s="64" t="str">
        <f t="shared" si="1"/>
        <v/>
      </c>
    </row>
    <row r="31" spans="1:45" ht="25.15" customHeight="1" x14ac:dyDescent="0.55000000000000004">
      <c r="B31" s="65">
        <v>25</v>
      </c>
      <c r="C31" s="39" t="s">
        <v>72</v>
      </c>
      <c r="D31" s="40"/>
      <c r="E31" s="67" t="s">
        <v>73</v>
      </c>
      <c r="F31" s="66"/>
      <c r="G31" s="42" t="s">
        <v>75</v>
      </c>
      <c r="H31" s="43"/>
      <c r="I31" s="44"/>
      <c r="J31" s="45"/>
      <c r="K31" s="46"/>
      <c r="L31" s="46"/>
      <c r="M31" s="46"/>
      <c r="N31" s="46"/>
      <c r="O31" s="46"/>
      <c r="P31" s="46"/>
      <c r="Q31" s="47"/>
      <c r="R31" s="48">
        <f t="shared" si="8"/>
        <v>0</v>
      </c>
      <c r="S31" s="49"/>
      <c r="T31" s="49">
        <f t="shared" si="2"/>
        <v>0</v>
      </c>
      <c r="U31" s="49"/>
      <c r="V31" s="49"/>
      <c r="W31" s="50"/>
      <c r="X31" s="51">
        <f>IF(ISBLANK(W31), 計算用!N27, W31*24)</f>
        <v>0</v>
      </c>
      <c r="Y31" s="52"/>
      <c r="Z31" s="51">
        <f t="shared" si="3"/>
        <v>0</v>
      </c>
      <c r="AA31" s="53" t="str">
        <f>IFERROR(
   IF(I31="時給", 計算用!B27,
   IF(I31="日給", 計算用!C27,
   IF(OR(I31="完全月給", I31="完全月給(変形)"), 計算用!D27,
   IF(OR(I31="月給日給", I31="月給日給(変形)"), 計算用!E27,
   IF(OR(I31="日給月給", I31="日給月給(変形)"), 計算用!F27, ""))))),
   "必須項目未入力"
)</f>
        <v/>
      </c>
      <c r="AB31" s="54"/>
      <c r="AC31" s="55"/>
      <c r="AD31" s="56"/>
      <c r="AE31" s="56"/>
      <c r="AF31" s="56"/>
      <c r="AG31" s="56"/>
      <c r="AH31" s="56"/>
      <c r="AI31" s="57"/>
      <c r="AJ31" s="58"/>
      <c r="AK31" s="58">
        <f t="shared" si="4"/>
        <v>0</v>
      </c>
      <c r="AL31" s="59"/>
      <c r="AM31" s="59">
        <f t="shared" si="5"/>
        <v>0</v>
      </c>
      <c r="AN31" s="60"/>
      <c r="AO31" s="61">
        <f t="shared" si="6"/>
        <v>0</v>
      </c>
      <c r="AP31" s="62"/>
      <c r="AQ31" s="63">
        <f t="shared" si="7"/>
        <v>0</v>
      </c>
      <c r="AR31" s="53" t="str">
        <f>IFERROR(
   IF(AB31="時給", 計算用!H27,
   IF(AB31="日給", 計算用!I27,
   IF(OR(AB31="完全月給", AB31="完全月給(変形)"), 計算用!J27,
   IF(OR(AB31="月給日給", AB31="月給日給(変形)"), 計算用!K27,
   IF(OR(AB31="日給月給", AB31="日給月給(変形)"), 計算用!L27, ""))))),
   "必須項目未入力"
)</f>
        <v/>
      </c>
      <c r="AS31" s="64" t="str">
        <f t="shared" si="1"/>
        <v/>
      </c>
    </row>
    <row r="32" spans="1:45" ht="25.15" customHeight="1" x14ac:dyDescent="0.55000000000000004">
      <c r="B32" s="65">
        <v>26</v>
      </c>
      <c r="C32" s="39" t="s">
        <v>72</v>
      </c>
      <c r="D32" s="40"/>
      <c r="E32" s="67" t="s">
        <v>73</v>
      </c>
      <c r="F32" s="66"/>
      <c r="G32" s="42" t="s">
        <v>75</v>
      </c>
      <c r="H32" s="43"/>
      <c r="I32" s="44"/>
      <c r="J32" s="45"/>
      <c r="K32" s="46"/>
      <c r="L32" s="46"/>
      <c r="M32" s="46"/>
      <c r="N32" s="46"/>
      <c r="O32" s="46"/>
      <c r="P32" s="46"/>
      <c r="Q32" s="47"/>
      <c r="R32" s="48">
        <f t="shared" si="8"/>
        <v>0</v>
      </c>
      <c r="S32" s="49"/>
      <c r="T32" s="49">
        <f t="shared" si="2"/>
        <v>0</v>
      </c>
      <c r="U32" s="49"/>
      <c r="V32" s="49"/>
      <c r="W32" s="98"/>
      <c r="X32" s="51"/>
      <c r="Y32" s="52"/>
      <c r="Z32" s="51">
        <f t="shared" si="3"/>
        <v>0</v>
      </c>
      <c r="AA32" s="53" t="str">
        <f>IFERROR(
   IF(I32="時給", 計算用!B28,
   IF(I32="日給", 計算用!C28,
   IF(OR(I32="完全月給", I32="完全月給(変形)"), 計算用!D28,
   IF(OR(I32="月給日給", I32="月給日給(変形)"), 計算用!E28,
   IF(OR(I32="日給月給", I32="日給月給(変形)"), 計算用!F28, ""))))),
   "必須項目未入力"
)</f>
        <v/>
      </c>
      <c r="AB32" s="54"/>
      <c r="AC32" s="55"/>
      <c r="AD32" s="56"/>
      <c r="AE32" s="56"/>
      <c r="AF32" s="56"/>
      <c r="AG32" s="56"/>
      <c r="AH32" s="56"/>
      <c r="AI32" s="57"/>
      <c r="AJ32" s="58"/>
      <c r="AK32" s="58">
        <f t="shared" si="4"/>
        <v>0</v>
      </c>
      <c r="AL32" s="59"/>
      <c r="AM32" s="59">
        <f t="shared" si="5"/>
        <v>0</v>
      </c>
      <c r="AN32" s="60"/>
      <c r="AO32" s="61">
        <f t="shared" si="6"/>
        <v>0</v>
      </c>
      <c r="AP32" s="62"/>
      <c r="AQ32" s="63">
        <f t="shared" si="7"/>
        <v>0</v>
      </c>
      <c r="AR32" s="53" t="str">
        <f>IFERROR(
   IF(AB32="時給", 計算用!H28,
   IF(AB32="日給", 計算用!I28,
   IF(OR(AB32="完全月給", AB32="完全月給(変形)"), 計算用!J28,
   IF(OR(AB32="月給日給", AB32="月給日給(変形)"), 計算用!K28,
   IF(OR(AB32="日給月給", AB32="日給月給(変形)"), 計算用!L28, ""))))),
   "必須項目未入力"
)</f>
        <v/>
      </c>
      <c r="AS32" s="64" t="str">
        <f t="shared" si="1"/>
        <v/>
      </c>
    </row>
    <row r="33" spans="2:45" ht="25.15" customHeight="1" x14ac:dyDescent="0.55000000000000004">
      <c r="B33" s="65">
        <v>27</v>
      </c>
      <c r="C33" s="39" t="s">
        <v>72</v>
      </c>
      <c r="D33" s="40"/>
      <c r="E33" s="67" t="s">
        <v>73</v>
      </c>
      <c r="F33" s="66"/>
      <c r="G33" s="42" t="s">
        <v>75</v>
      </c>
      <c r="H33" s="43"/>
      <c r="I33" s="44"/>
      <c r="J33" s="45"/>
      <c r="K33" s="46"/>
      <c r="L33" s="46"/>
      <c r="M33" s="46"/>
      <c r="N33" s="46"/>
      <c r="O33" s="46"/>
      <c r="P33" s="46"/>
      <c r="Q33" s="47"/>
      <c r="R33" s="48">
        <f t="shared" si="8"/>
        <v>0</v>
      </c>
      <c r="S33" s="49"/>
      <c r="T33" s="49">
        <f t="shared" si="2"/>
        <v>0</v>
      </c>
      <c r="U33" s="49"/>
      <c r="V33" s="49"/>
      <c r="W33" s="50"/>
      <c r="X33" s="51">
        <f>IF(ISBLANK(W33), 計算用!N29, W33*24)</f>
        <v>0</v>
      </c>
      <c r="Y33" s="52"/>
      <c r="Z33" s="51">
        <f t="shared" si="3"/>
        <v>0</v>
      </c>
      <c r="AA33" s="53" t="str">
        <f>IFERROR(
   IF(I33="時給", 計算用!B29,
   IF(I33="日給", 計算用!C29,
   IF(OR(I33="完全月給", I33="完全月給(変形)"), 計算用!D29,
   IF(OR(I33="月給日給", I33="月給日給(変形)"), 計算用!E29,
   IF(OR(I33="日給月給", I33="日給月給(変形)"), 計算用!F29, ""))))),
   "必須項目未入力"
)</f>
        <v/>
      </c>
      <c r="AB33" s="54"/>
      <c r="AC33" s="55"/>
      <c r="AD33" s="56"/>
      <c r="AE33" s="56"/>
      <c r="AF33" s="56"/>
      <c r="AG33" s="56"/>
      <c r="AH33" s="56"/>
      <c r="AI33" s="57"/>
      <c r="AJ33" s="58"/>
      <c r="AK33" s="58">
        <f t="shared" si="4"/>
        <v>0</v>
      </c>
      <c r="AL33" s="59"/>
      <c r="AM33" s="59">
        <f t="shared" si="5"/>
        <v>0</v>
      </c>
      <c r="AN33" s="60"/>
      <c r="AO33" s="61">
        <f t="shared" si="6"/>
        <v>0</v>
      </c>
      <c r="AP33" s="62"/>
      <c r="AQ33" s="63">
        <f t="shared" si="7"/>
        <v>0</v>
      </c>
      <c r="AR33" s="53" t="str">
        <f>IFERROR(
   IF(AB33="時給", 計算用!H29,
   IF(AB33="日給", 計算用!I29,
   IF(OR(AB33="完全月給", AB33="完全月給(変形)"), 計算用!J29,
   IF(OR(AB33="月給日給", AB33="月給日給(変形)"), 計算用!K29,
   IF(OR(AB33="日給月給", AB33="日給月給(変形)"), 計算用!L29, ""))))),
   "必須項目未入力"
)</f>
        <v/>
      </c>
      <c r="AS33" s="64" t="str">
        <f t="shared" si="1"/>
        <v/>
      </c>
    </row>
    <row r="34" spans="2:45" ht="25.15" customHeight="1" x14ac:dyDescent="0.55000000000000004">
      <c r="B34" s="65">
        <v>28</v>
      </c>
      <c r="C34" s="39" t="s">
        <v>72</v>
      </c>
      <c r="D34" s="40"/>
      <c r="E34" s="67" t="s">
        <v>73</v>
      </c>
      <c r="F34" s="66"/>
      <c r="G34" s="42" t="s">
        <v>75</v>
      </c>
      <c r="H34" s="43"/>
      <c r="I34" s="44"/>
      <c r="J34" s="45"/>
      <c r="K34" s="46"/>
      <c r="L34" s="46"/>
      <c r="M34" s="46"/>
      <c r="N34" s="46"/>
      <c r="O34" s="46"/>
      <c r="P34" s="46"/>
      <c r="Q34" s="47"/>
      <c r="R34" s="48">
        <f t="shared" si="8"/>
        <v>0</v>
      </c>
      <c r="S34" s="49"/>
      <c r="T34" s="49">
        <f t="shared" si="2"/>
        <v>0</v>
      </c>
      <c r="U34" s="49"/>
      <c r="V34" s="49"/>
      <c r="W34" s="50"/>
      <c r="X34" s="51">
        <f>IF(ISBLANK(W34), 計算用!N30, W34*24)</f>
        <v>0</v>
      </c>
      <c r="Y34" s="52"/>
      <c r="Z34" s="51">
        <f t="shared" si="3"/>
        <v>0</v>
      </c>
      <c r="AA34" s="53" t="str">
        <f>IFERROR(
   IF(I34="時給", 計算用!B30,
   IF(I34="日給", 計算用!C30,
   IF(OR(I34="完全月給", I34="完全月給(変形)"), 計算用!D30,
   IF(OR(I34="月給日給", I34="月給日給(変形)"), 計算用!E30,
   IF(OR(I34="日給月給", I34="日給月給(変形)"), 計算用!F30, ""))))),
   "必須項目未入力"
)</f>
        <v/>
      </c>
      <c r="AB34" s="54"/>
      <c r="AC34" s="55"/>
      <c r="AD34" s="56"/>
      <c r="AE34" s="56"/>
      <c r="AF34" s="56"/>
      <c r="AG34" s="56"/>
      <c r="AH34" s="56"/>
      <c r="AI34" s="57"/>
      <c r="AJ34" s="58"/>
      <c r="AK34" s="58">
        <f t="shared" si="4"/>
        <v>0</v>
      </c>
      <c r="AL34" s="59"/>
      <c r="AM34" s="59">
        <f t="shared" si="5"/>
        <v>0</v>
      </c>
      <c r="AN34" s="60"/>
      <c r="AO34" s="61">
        <f t="shared" si="6"/>
        <v>0</v>
      </c>
      <c r="AP34" s="62"/>
      <c r="AQ34" s="63">
        <f t="shared" si="7"/>
        <v>0</v>
      </c>
      <c r="AR34" s="53" t="str">
        <f>IFERROR(
   IF(AB34="時給", 計算用!H30,
   IF(AB34="日給", 計算用!I30,
   IF(OR(AB34="完全月給", AB34="完全月給(変形)"), 計算用!J30,
   IF(OR(AB34="月給日給", AB34="月給日給(変形)"), 計算用!K30,
   IF(OR(AB34="日給月給", AB34="日給月給(変形)"), 計算用!L30, ""))))),
   "必須項目未入力"
)</f>
        <v/>
      </c>
      <c r="AS34" s="64" t="str">
        <f t="shared" si="1"/>
        <v/>
      </c>
    </row>
    <row r="35" spans="2:45" ht="25.15" customHeight="1" x14ac:dyDescent="0.55000000000000004">
      <c r="B35" s="65">
        <v>29</v>
      </c>
      <c r="C35" s="39" t="s">
        <v>72</v>
      </c>
      <c r="D35" s="40"/>
      <c r="E35" s="67" t="s">
        <v>73</v>
      </c>
      <c r="F35" s="66"/>
      <c r="G35" s="42" t="s">
        <v>75</v>
      </c>
      <c r="H35" s="43"/>
      <c r="I35" s="44"/>
      <c r="J35" s="45"/>
      <c r="K35" s="46"/>
      <c r="L35" s="46"/>
      <c r="M35" s="46"/>
      <c r="N35" s="46"/>
      <c r="O35" s="46"/>
      <c r="P35" s="46"/>
      <c r="Q35" s="47"/>
      <c r="R35" s="48">
        <f t="shared" si="8"/>
        <v>0</v>
      </c>
      <c r="S35" s="49"/>
      <c r="T35" s="49">
        <f t="shared" si="2"/>
        <v>0</v>
      </c>
      <c r="U35" s="49"/>
      <c r="V35" s="49"/>
      <c r="W35" s="50"/>
      <c r="X35" s="51">
        <f>IF(ISBLANK(W35), 計算用!N31, W35*24)</f>
        <v>0</v>
      </c>
      <c r="Y35" s="52"/>
      <c r="Z35" s="51">
        <f t="shared" si="3"/>
        <v>0</v>
      </c>
      <c r="AA35" s="53" t="str">
        <f>IFERROR(
   IF(I35="時給", 計算用!B31,
   IF(I35="日給", 計算用!C31,
   IF(OR(I35="完全月給", I35="完全月給(変形)"), 計算用!D31,
   IF(OR(I35="月給日給", I35="月給日給(変形)"), 計算用!E31,
   IF(OR(I35="日給月給", I35="日給月給(変形)"), 計算用!F31, ""))))),
   "必須項目未入力"
)</f>
        <v/>
      </c>
      <c r="AB35" s="54"/>
      <c r="AC35" s="55"/>
      <c r="AD35" s="56"/>
      <c r="AE35" s="56"/>
      <c r="AF35" s="56"/>
      <c r="AG35" s="56"/>
      <c r="AH35" s="56"/>
      <c r="AI35" s="57"/>
      <c r="AJ35" s="58"/>
      <c r="AK35" s="58">
        <f t="shared" si="4"/>
        <v>0</v>
      </c>
      <c r="AL35" s="59"/>
      <c r="AM35" s="59">
        <f t="shared" si="5"/>
        <v>0</v>
      </c>
      <c r="AN35" s="60"/>
      <c r="AO35" s="61">
        <f t="shared" si="6"/>
        <v>0</v>
      </c>
      <c r="AP35" s="62"/>
      <c r="AQ35" s="63">
        <f t="shared" si="7"/>
        <v>0</v>
      </c>
      <c r="AR35" s="53" t="str">
        <f>IFERROR(
   IF(AB35="時給", 計算用!H31,
   IF(AB35="日給", 計算用!I31,
   IF(OR(AB35="完全月給", AB35="完全月給(変形)"), 計算用!J31,
   IF(OR(AB35="月給日給", AB35="月給日給(変形)"), 計算用!K31,
   IF(OR(AB35="日給月給", AB35="日給月給(変形)"), 計算用!L31, ""))))),
   "必須項目未入力"
)</f>
        <v/>
      </c>
      <c r="AS35" s="64" t="str">
        <f t="shared" si="1"/>
        <v/>
      </c>
    </row>
    <row r="36" spans="2:45" ht="25.15" customHeight="1" x14ac:dyDescent="0.55000000000000004">
      <c r="B36" s="65">
        <v>30</v>
      </c>
      <c r="C36" s="39" t="s">
        <v>72</v>
      </c>
      <c r="D36" s="40"/>
      <c r="E36" s="67" t="s">
        <v>73</v>
      </c>
      <c r="F36" s="66"/>
      <c r="G36" s="42" t="s">
        <v>75</v>
      </c>
      <c r="H36" s="43"/>
      <c r="I36" s="44"/>
      <c r="J36" s="45"/>
      <c r="K36" s="46"/>
      <c r="L36" s="46"/>
      <c r="M36" s="46"/>
      <c r="N36" s="46"/>
      <c r="O36" s="46"/>
      <c r="P36" s="46"/>
      <c r="Q36" s="47"/>
      <c r="R36" s="48">
        <f t="shared" si="8"/>
        <v>0</v>
      </c>
      <c r="S36" s="49"/>
      <c r="T36" s="49">
        <f t="shared" si="2"/>
        <v>0</v>
      </c>
      <c r="U36" s="49"/>
      <c r="V36" s="49"/>
      <c r="W36" s="50"/>
      <c r="X36" s="51">
        <f>IF(ISBLANK(W36), 計算用!N32, W36*24)</f>
        <v>0</v>
      </c>
      <c r="Y36" s="52"/>
      <c r="Z36" s="51">
        <f t="shared" si="3"/>
        <v>0</v>
      </c>
      <c r="AA36" s="53" t="str">
        <f>IFERROR(
   IF(I36="時給", 計算用!B32,
   IF(I36="日給", 計算用!C32,
   IF(OR(I36="完全月給", I36="完全月給(変形)"), 計算用!D32,
   IF(OR(I36="月給日給", I36="月給日給(変形)"), 計算用!E32,
   IF(OR(I36="日給月給", I36="日給月給(変形)"), 計算用!F32, ""))))),
   "必須項目未入力"
)</f>
        <v/>
      </c>
      <c r="AB36" s="54"/>
      <c r="AC36" s="55"/>
      <c r="AD36" s="56"/>
      <c r="AE36" s="56"/>
      <c r="AF36" s="56"/>
      <c r="AG36" s="56"/>
      <c r="AH36" s="56"/>
      <c r="AI36" s="57"/>
      <c r="AJ36" s="58"/>
      <c r="AK36" s="58">
        <f t="shared" si="4"/>
        <v>0</v>
      </c>
      <c r="AL36" s="59"/>
      <c r="AM36" s="59">
        <f t="shared" si="5"/>
        <v>0</v>
      </c>
      <c r="AN36" s="60"/>
      <c r="AO36" s="61">
        <f t="shared" si="6"/>
        <v>0</v>
      </c>
      <c r="AP36" s="62"/>
      <c r="AQ36" s="63">
        <f t="shared" si="7"/>
        <v>0</v>
      </c>
      <c r="AR36" s="53" t="str">
        <f>IFERROR(
   IF(AB36="時給", 計算用!H32,
   IF(AB36="日給", 計算用!I32,
   IF(OR(AB36="完全月給", AB36="完全月給(変形)"), 計算用!J32,
   IF(OR(AB36="月給日給", AB36="月給日給(変形)"), 計算用!K32,
   IF(OR(AB36="日給月給", AB36="日給月給(変形)"), 計算用!L32, ""))))),
   "必須項目未入力"
)</f>
        <v/>
      </c>
      <c r="AS36" s="64" t="str">
        <f t="shared" si="1"/>
        <v/>
      </c>
    </row>
    <row r="37" spans="2:45" ht="25.15" customHeight="1" x14ac:dyDescent="0.55000000000000004">
      <c r="B37" s="65">
        <v>31</v>
      </c>
      <c r="C37" s="39" t="s">
        <v>72</v>
      </c>
      <c r="D37" s="40"/>
      <c r="E37" s="67" t="s">
        <v>73</v>
      </c>
      <c r="F37" s="66"/>
      <c r="G37" s="42" t="s">
        <v>75</v>
      </c>
      <c r="H37" s="43"/>
      <c r="I37" s="44"/>
      <c r="J37" s="45"/>
      <c r="K37" s="46"/>
      <c r="L37" s="46"/>
      <c r="M37" s="46"/>
      <c r="N37" s="46"/>
      <c r="O37" s="46"/>
      <c r="P37" s="46"/>
      <c r="Q37" s="47"/>
      <c r="R37" s="48">
        <f t="shared" si="8"/>
        <v>0</v>
      </c>
      <c r="S37" s="49"/>
      <c r="T37" s="49">
        <f t="shared" si="2"/>
        <v>0</v>
      </c>
      <c r="U37" s="49"/>
      <c r="V37" s="49"/>
      <c r="W37" s="50"/>
      <c r="X37" s="51">
        <f>IF(ISBLANK(W37), 計算用!N33, W37*24)</f>
        <v>0</v>
      </c>
      <c r="Y37" s="52"/>
      <c r="Z37" s="51">
        <f t="shared" si="3"/>
        <v>0</v>
      </c>
      <c r="AA37" s="53" t="str">
        <f>IFERROR(
   IF(I37="時給", 計算用!B33,
   IF(I37="日給", 計算用!C33,
   IF(OR(I37="完全月給", I37="完全月給(変形)"), 計算用!D33,
   IF(OR(I37="月給日給", I37="月給日給(変形)"), 計算用!E33,
   IF(OR(I37="日給月給", I37="日給月給(変形)"), 計算用!F33, ""))))),
   "必須項目未入力"
)</f>
        <v/>
      </c>
      <c r="AB37" s="54"/>
      <c r="AC37" s="55"/>
      <c r="AD37" s="56"/>
      <c r="AE37" s="56"/>
      <c r="AF37" s="56"/>
      <c r="AG37" s="56"/>
      <c r="AH37" s="56"/>
      <c r="AI37" s="57"/>
      <c r="AJ37" s="58"/>
      <c r="AK37" s="58">
        <f t="shared" si="4"/>
        <v>0</v>
      </c>
      <c r="AL37" s="59"/>
      <c r="AM37" s="59">
        <f t="shared" si="5"/>
        <v>0</v>
      </c>
      <c r="AN37" s="60"/>
      <c r="AO37" s="61">
        <f t="shared" si="6"/>
        <v>0</v>
      </c>
      <c r="AP37" s="62"/>
      <c r="AQ37" s="63">
        <f t="shared" si="7"/>
        <v>0</v>
      </c>
      <c r="AR37" s="53" t="str">
        <f>IFERROR(
   IF(AB37="時給", 計算用!H33,
   IF(AB37="日給", 計算用!I33,
   IF(OR(AB37="完全月給", AB37="完全月給(変形)"), 計算用!J33,
   IF(OR(AB37="月給日給", AB37="月給日給(変形)"), 計算用!K33,
   IF(OR(AB37="日給月給", AB37="日給月給(変形)"), 計算用!L33, ""))))),
   "必須項目未入力"
)</f>
        <v/>
      </c>
      <c r="AS37" s="64" t="str">
        <f t="shared" si="1"/>
        <v/>
      </c>
    </row>
    <row r="38" spans="2:45" ht="25.15" customHeight="1" x14ac:dyDescent="0.55000000000000004">
      <c r="B38" s="65">
        <v>32</v>
      </c>
      <c r="C38" s="39" t="s">
        <v>72</v>
      </c>
      <c r="D38" s="40"/>
      <c r="E38" s="67" t="s">
        <v>73</v>
      </c>
      <c r="F38" s="66"/>
      <c r="G38" s="42" t="s">
        <v>75</v>
      </c>
      <c r="H38" s="43"/>
      <c r="I38" s="44"/>
      <c r="J38" s="45"/>
      <c r="K38" s="46"/>
      <c r="L38" s="46"/>
      <c r="M38" s="46"/>
      <c r="N38" s="46"/>
      <c r="O38" s="46"/>
      <c r="P38" s="46"/>
      <c r="Q38" s="47"/>
      <c r="R38" s="48">
        <f t="shared" si="8"/>
        <v>0</v>
      </c>
      <c r="S38" s="49"/>
      <c r="T38" s="49">
        <f t="shared" si="2"/>
        <v>0</v>
      </c>
      <c r="U38" s="49"/>
      <c r="V38" s="49"/>
      <c r="W38" s="50"/>
      <c r="X38" s="51">
        <f>IF(ISBLANK(W38), 計算用!N34, W38*24)</f>
        <v>0</v>
      </c>
      <c r="Y38" s="52"/>
      <c r="Z38" s="51">
        <f t="shared" si="3"/>
        <v>0</v>
      </c>
      <c r="AA38" s="53" t="str">
        <f>IFERROR(
   IF(I38="時給", 計算用!B34,
   IF(I38="日給", 計算用!C34,
   IF(OR(I38="完全月給", I38="完全月給(変形)"), 計算用!D34,
   IF(OR(I38="月給日給", I38="月給日給(変形)"), 計算用!E34,
   IF(OR(I38="日給月給", I38="日給月給(変形)"), 計算用!F34, ""))))),
   "必須項目未入力"
)</f>
        <v/>
      </c>
      <c r="AB38" s="54"/>
      <c r="AC38" s="55"/>
      <c r="AD38" s="56"/>
      <c r="AE38" s="56"/>
      <c r="AF38" s="56"/>
      <c r="AG38" s="56"/>
      <c r="AH38" s="56"/>
      <c r="AI38" s="57"/>
      <c r="AJ38" s="58"/>
      <c r="AK38" s="58">
        <f t="shared" si="4"/>
        <v>0</v>
      </c>
      <c r="AL38" s="59"/>
      <c r="AM38" s="59">
        <f t="shared" si="5"/>
        <v>0</v>
      </c>
      <c r="AN38" s="60"/>
      <c r="AO38" s="61">
        <f t="shared" si="6"/>
        <v>0</v>
      </c>
      <c r="AP38" s="62"/>
      <c r="AQ38" s="63">
        <f t="shared" si="7"/>
        <v>0</v>
      </c>
      <c r="AR38" s="53" t="str">
        <f>IFERROR(
   IF(AB38="時給", 計算用!H34,
   IF(AB38="日給", 計算用!I34,
   IF(OR(AB38="完全月給", AB38="完全月給(変形)"), 計算用!J34,
   IF(OR(AB38="月給日給", AB38="月給日給(変形)"), 計算用!K34,
   IF(OR(AB38="日給月給", AB38="日給月給(変形)"), 計算用!L34, ""))))),
   "必須項目未入力"
)</f>
        <v/>
      </c>
      <c r="AS38" s="64" t="str">
        <f t="shared" si="1"/>
        <v/>
      </c>
    </row>
    <row r="39" spans="2:45" ht="25.15" customHeight="1" x14ac:dyDescent="0.55000000000000004">
      <c r="B39" s="65">
        <v>33</v>
      </c>
      <c r="C39" s="39" t="s">
        <v>72</v>
      </c>
      <c r="D39" s="40"/>
      <c r="E39" s="67" t="s">
        <v>73</v>
      </c>
      <c r="F39" s="66"/>
      <c r="G39" s="42" t="s">
        <v>75</v>
      </c>
      <c r="H39" s="43"/>
      <c r="I39" s="44"/>
      <c r="J39" s="45"/>
      <c r="K39" s="46"/>
      <c r="L39" s="46"/>
      <c r="M39" s="46"/>
      <c r="N39" s="46"/>
      <c r="O39" s="46"/>
      <c r="P39" s="46"/>
      <c r="Q39" s="47"/>
      <c r="R39" s="48">
        <f t="shared" si="8"/>
        <v>0</v>
      </c>
      <c r="S39" s="49"/>
      <c r="T39" s="49">
        <f t="shared" si="2"/>
        <v>0</v>
      </c>
      <c r="U39" s="49"/>
      <c r="V39" s="49"/>
      <c r="W39" s="50"/>
      <c r="X39" s="51">
        <f>IF(ISBLANK(W39), 計算用!N35, W39*24)</f>
        <v>0</v>
      </c>
      <c r="Y39" s="52"/>
      <c r="Z39" s="51">
        <f t="shared" si="3"/>
        <v>0</v>
      </c>
      <c r="AA39" s="53" t="str">
        <f>IFERROR(
   IF(I39="時給", 計算用!B35,
   IF(I39="日給", 計算用!C35,
   IF(OR(I39="完全月給", I39="完全月給(変形)"), 計算用!D35,
   IF(OR(I39="月給日給", I39="月給日給(変形)"), 計算用!E35,
   IF(OR(I39="日給月給", I39="日給月給(変形)"), 計算用!F35, ""))))),
   "必須項目未入力"
)</f>
        <v/>
      </c>
      <c r="AB39" s="54"/>
      <c r="AC39" s="55"/>
      <c r="AD39" s="56"/>
      <c r="AE39" s="56"/>
      <c r="AF39" s="56"/>
      <c r="AG39" s="56"/>
      <c r="AH39" s="56"/>
      <c r="AI39" s="57"/>
      <c r="AJ39" s="58"/>
      <c r="AK39" s="58">
        <f t="shared" si="4"/>
        <v>0</v>
      </c>
      <c r="AL39" s="59"/>
      <c r="AM39" s="59">
        <f t="shared" si="5"/>
        <v>0</v>
      </c>
      <c r="AN39" s="60"/>
      <c r="AO39" s="61">
        <f t="shared" si="6"/>
        <v>0</v>
      </c>
      <c r="AP39" s="62"/>
      <c r="AQ39" s="63">
        <f t="shared" si="7"/>
        <v>0</v>
      </c>
      <c r="AR39" s="53" t="str">
        <f>IFERROR(
   IF(AB39="時給", 計算用!H35,
   IF(AB39="日給", 計算用!I35,
   IF(OR(AB39="完全月給", AB39="完全月給(変形)"), 計算用!J35,
   IF(OR(AB39="月給日給", AB39="月給日給(変形)"), 計算用!K35,
   IF(OR(AB39="日給月給", AB39="日給月給(変形)"), 計算用!L35, ""))))),
   "必須項目未入力"
)</f>
        <v/>
      </c>
      <c r="AS39" s="64" t="str">
        <f t="shared" si="1"/>
        <v/>
      </c>
    </row>
    <row r="40" spans="2:45" ht="25.15" customHeight="1" x14ac:dyDescent="0.55000000000000004">
      <c r="B40" s="65">
        <v>34</v>
      </c>
      <c r="C40" s="39" t="s">
        <v>72</v>
      </c>
      <c r="D40" s="40"/>
      <c r="E40" s="67" t="s">
        <v>73</v>
      </c>
      <c r="F40" s="66"/>
      <c r="G40" s="42" t="s">
        <v>75</v>
      </c>
      <c r="H40" s="43"/>
      <c r="I40" s="44"/>
      <c r="J40" s="45"/>
      <c r="K40" s="46"/>
      <c r="L40" s="46"/>
      <c r="M40" s="46"/>
      <c r="N40" s="46"/>
      <c r="O40" s="46"/>
      <c r="P40" s="46"/>
      <c r="Q40" s="47"/>
      <c r="R40" s="48">
        <f t="shared" si="8"/>
        <v>0</v>
      </c>
      <c r="S40" s="49"/>
      <c r="T40" s="49">
        <f t="shared" si="2"/>
        <v>0</v>
      </c>
      <c r="U40" s="49"/>
      <c r="V40" s="49"/>
      <c r="W40" s="50"/>
      <c r="X40" s="51">
        <f>IF(ISBLANK(W40), 計算用!N36, W40*24)</f>
        <v>0</v>
      </c>
      <c r="Y40" s="52"/>
      <c r="Z40" s="51">
        <f t="shared" si="3"/>
        <v>0</v>
      </c>
      <c r="AA40" s="53" t="str">
        <f>IFERROR(
   IF(I40="時給", 計算用!B36,
   IF(I40="日給", 計算用!C36,
   IF(OR(I40="完全月給", I40="完全月給(変形)"), 計算用!D36,
   IF(OR(I40="月給日給", I40="月給日給(変形)"), 計算用!E36,
   IF(OR(I40="日給月給", I40="日給月給(変形)"), 計算用!F36, ""))))),
   "必須項目未入力"
)</f>
        <v/>
      </c>
      <c r="AB40" s="54"/>
      <c r="AC40" s="55"/>
      <c r="AD40" s="56"/>
      <c r="AE40" s="56"/>
      <c r="AF40" s="56"/>
      <c r="AG40" s="56"/>
      <c r="AH40" s="56"/>
      <c r="AI40" s="57"/>
      <c r="AJ40" s="58"/>
      <c r="AK40" s="58">
        <f t="shared" si="4"/>
        <v>0</v>
      </c>
      <c r="AL40" s="59"/>
      <c r="AM40" s="59">
        <f t="shared" si="5"/>
        <v>0</v>
      </c>
      <c r="AN40" s="60"/>
      <c r="AO40" s="61">
        <f t="shared" si="6"/>
        <v>0</v>
      </c>
      <c r="AP40" s="62"/>
      <c r="AQ40" s="63">
        <f t="shared" si="7"/>
        <v>0</v>
      </c>
      <c r="AR40" s="53" t="str">
        <f>IFERROR(
   IF(AB40="時給", 計算用!H36,
   IF(AB40="日給", 計算用!I36,
   IF(OR(AB40="完全月給", AB40="完全月給(変形)"), 計算用!J36,
   IF(OR(AB40="月給日給", AB40="月給日給(変形)"), 計算用!K36,
   IF(OR(AB40="日給月給", AB40="日給月給(変形)"), 計算用!L36, ""))))),
   "必須項目未入力"
)</f>
        <v/>
      </c>
      <c r="AS40" s="64" t="str">
        <f t="shared" si="1"/>
        <v/>
      </c>
    </row>
    <row r="41" spans="2:45" ht="25.15" customHeight="1" x14ac:dyDescent="0.55000000000000004">
      <c r="B41" s="65">
        <v>35</v>
      </c>
      <c r="C41" s="39" t="s">
        <v>72</v>
      </c>
      <c r="D41" s="40"/>
      <c r="E41" s="67" t="s">
        <v>73</v>
      </c>
      <c r="F41" s="66"/>
      <c r="G41" s="42" t="s">
        <v>75</v>
      </c>
      <c r="H41" s="43"/>
      <c r="I41" s="44"/>
      <c r="J41" s="45"/>
      <c r="K41" s="46"/>
      <c r="L41" s="46"/>
      <c r="M41" s="46"/>
      <c r="N41" s="46"/>
      <c r="O41" s="46"/>
      <c r="P41" s="46"/>
      <c r="Q41" s="47"/>
      <c r="R41" s="48">
        <f t="shared" si="8"/>
        <v>0</v>
      </c>
      <c r="S41" s="49"/>
      <c r="T41" s="49">
        <f t="shared" si="2"/>
        <v>0</v>
      </c>
      <c r="U41" s="49"/>
      <c r="V41" s="49"/>
      <c r="W41" s="50"/>
      <c r="X41" s="51">
        <f>IF(ISBLANK(W41), 計算用!N37, W41*24)</f>
        <v>0</v>
      </c>
      <c r="Y41" s="52"/>
      <c r="Z41" s="51">
        <f t="shared" si="3"/>
        <v>0</v>
      </c>
      <c r="AA41" s="53" t="str">
        <f>IFERROR(
   IF(I41="時給", 計算用!B37,
   IF(I41="日給", 計算用!C37,
   IF(OR(I41="完全月給", I41="完全月給(変形)"), 計算用!D37,
   IF(OR(I41="月給日給", I41="月給日給(変形)"), 計算用!E37,
   IF(OR(I41="日給月給", I41="日給月給(変形)"), 計算用!F37, ""))))),
   "必須項目未入力"
)</f>
        <v/>
      </c>
      <c r="AB41" s="54"/>
      <c r="AC41" s="55"/>
      <c r="AD41" s="56"/>
      <c r="AE41" s="56"/>
      <c r="AF41" s="56"/>
      <c r="AG41" s="56"/>
      <c r="AH41" s="56"/>
      <c r="AI41" s="57"/>
      <c r="AJ41" s="58"/>
      <c r="AK41" s="58">
        <f t="shared" si="4"/>
        <v>0</v>
      </c>
      <c r="AL41" s="59"/>
      <c r="AM41" s="59">
        <f t="shared" si="5"/>
        <v>0</v>
      </c>
      <c r="AN41" s="60"/>
      <c r="AO41" s="61">
        <f t="shared" si="6"/>
        <v>0</v>
      </c>
      <c r="AP41" s="62"/>
      <c r="AQ41" s="63">
        <f t="shared" si="7"/>
        <v>0</v>
      </c>
      <c r="AR41" s="53" t="str">
        <f>IFERROR(
   IF(AB41="時給", 計算用!H37,
   IF(AB41="日給", 計算用!I37,
   IF(OR(AB41="完全月給", AB41="完全月給(変形)"), 計算用!J37,
   IF(OR(AB41="月給日給", AB41="月給日給(変形)"), 計算用!K37,
   IF(OR(AB41="日給月給", AB41="日給月給(変形)"), 計算用!L37, ""))))),
   "必須項目未入力"
)</f>
        <v/>
      </c>
      <c r="AS41" s="64" t="str">
        <f t="shared" si="1"/>
        <v/>
      </c>
    </row>
    <row r="42" spans="2:45" ht="25.15" customHeight="1" x14ac:dyDescent="0.55000000000000004">
      <c r="B42" s="65">
        <v>36</v>
      </c>
      <c r="C42" s="39" t="s">
        <v>72</v>
      </c>
      <c r="D42" s="40"/>
      <c r="E42" s="67" t="s">
        <v>73</v>
      </c>
      <c r="F42" s="66"/>
      <c r="G42" s="42" t="s">
        <v>75</v>
      </c>
      <c r="H42" s="43"/>
      <c r="I42" s="44"/>
      <c r="J42" s="45"/>
      <c r="K42" s="46"/>
      <c r="L42" s="46"/>
      <c r="M42" s="46"/>
      <c r="N42" s="46"/>
      <c r="O42" s="46"/>
      <c r="P42" s="46"/>
      <c r="Q42" s="47"/>
      <c r="R42" s="48">
        <f t="shared" si="8"/>
        <v>0</v>
      </c>
      <c r="S42" s="49"/>
      <c r="T42" s="49">
        <f t="shared" si="2"/>
        <v>0</v>
      </c>
      <c r="U42" s="49"/>
      <c r="V42" s="49"/>
      <c r="W42" s="50"/>
      <c r="X42" s="51">
        <f>IF(ISBLANK(W42), 計算用!N38, W42*24)</f>
        <v>0</v>
      </c>
      <c r="Y42" s="52"/>
      <c r="Z42" s="51">
        <f t="shared" si="3"/>
        <v>0</v>
      </c>
      <c r="AA42" s="53" t="str">
        <f>IFERROR(
   IF(I42="時給", 計算用!B38,
   IF(I42="日給", 計算用!C38,
   IF(OR(I42="完全月給", I42="完全月給(変形)"), 計算用!D38,
   IF(OR(I42="月給日給", I42="月給日給(変形)"), 計算用!E38,
   IF(OR(I42="日給月給", I42="日給月給(変形)"), 計算用!F38, ""))))),
   "必須項目未入力"
)</f>
        <v/>
      </c>
      <c r="AB42" s="54"/>
      <c r="AC42" s="55"/>
      <c r="AD42" s="56"/>
      <c r="AE42" s="56"/>
      <c r="AF42" s="56"/>
      <c r="AG42" s="56"/>
      <c r="AH42" s="56"/>
      <c r="AI42" s="57"/>
      <c r="AJ42" s="58"/>
      <c r="AK42" s="58">
        <f t="shared" si="4"/>
        <v>0</v>
      </c>
      <c r="AL42" s="59"/>
      <c r="AM42" s="59">
        <f t="shared" si="5"/>
        <v>0</v>
      </c>
      <c r="AN42" s="60"/>
      <c r="AO42" s="61">
        <f t="shared" si="6"/>
        <v>0</v>
      </c>
      <c r="AP42" s="62"/>
      <c r="AQ42" s="63">
        <f t="shared" si="7"/>
        <v>0</v>
      </c>
      <c r="AR42" s="53" t="str">
        <f>IFERROR(
   IF(AB42="時給", 計算用!H38,
   IF(AB42="日給", 計算用!I38,
   IF(OR(AB42="完全月給", AB42="完全月給(変形)"), 計算用!J38,
   IF(OR(AB42="月給日給", AB42="月給日給(変形)"), 計算用!K38,
   IF(OR(AB42="日給月給", AB42="日給月給(変形)"), 計算用!L38, ""))))),
   "必須項目未入力"
)</f>
        <v/>
      </c>
      <c r="AS42" s="64" t="str">
        <f t="shared" si="1"/>
        <v/>
      </c>
    </row>
    <row r="43" spans="2:45" ht="25.15" customHeight="1" x14ac:dyDescent="0.55000000000000004">
      <c r="B43" s="65">
        <v>37</v>
      </c>
      <c r="C43" s="39" t="s">
        <v>72</v>
      </c>
      <c r="D43" s="40"/>
      <c r="E43" s="67" t="s">
        <v>73</v>
      </c>
      <c r="F43" s="66"/>
      <c r="G43" s="42" t="s">
        <v>75</v>
      </c>
      <c r="H43" s="43"/>
      <c r="I43" s="44"/>
      <c r="J43" s="45"/>
      <c r="K43" s="46"/>
      <c r="L43" s="46"/>
      <c r="M43" s="46"/>
      <c r="N43" s="46"/>
      <c r="O43" s="46"/>
      <c r="P43" s="46"/>
      <c r="Q43" s="47"/>
      <c r="R43" s="48">
        <f t="shared" si="8"/>
        <v>0</v>
      </c>
      <c r="S43" s="49"/>
      <c r="T43" s="49">
        <f t="shared" si="2"/>
        <v>0</v>
      </c>
      <c r="U43" s="49"/>
      <c r="V43" s="49"/>
      <c r="W43" s="50"/>
      <c r="X43" s="51">
        <f>IF(ISBLANK(W43), 計算用!N39, W43*24)</f>
        <v>0</v>
      </c>
      <c r="Y43" s="52"/>
      <c r="Z43" s="51">
        <f t="shared" si="3"/>
        <v>0</v>
      </c>
      <c r="AA43" s="53" t="str">
        <f>IFERROR(
   IF(I43="時給", 計算用!B39,
   IF(I43="日給", 計算用!C39,
   IF(OR(I43="完全月給", I43="完全月給(変形)"), 計算用!D39,
   IF(OR(I43="月給日給", I43="月給日給(変形)"), 計算用!E39,
   IF(OR(I43="日給月給", I43="日給月給(変形)"), 計算用!F39, ""))))),
   "必須項目未入力"
)</f>
        <v/>
      </c>
      <c r="AB43" s="54"/>
      <c r="AC43" s="55"/>
      <c r="AD43" s="56"/>
      <c r="AE43" s="56"/>
      <c r="AF43" s="56"/>
      <c r="AG43" s="56"/>
      <c r="AH43" s="56"/>
      <c r="AI43" s="57"/>
      <c r="AJ43" s="58"/>
      <c r="AK43" s="58">
        <f t="shared" si="4"/>
        <v>0</v>
      </c>
      <c r="AL43" s="59"/>
      <c r="AM43" s="59">
        <f t="shared" si="5"/>
        <v>0</v>
      </c>
      <c r="AN43" s="60"/>
      <c r="AO43" s="61">
        <f t="shared" si="6"/>
        <v>0</v>
      </c>
      <c r="AP43" s="62"/>
      <c r="AQ43" s="63">
        <f t="shared" si="7"/>
        <v>0</v>
      </c>
      <c r="AR43" s="53" t="str">
        <f>IFERROR(
   IF(AB43="時給", 計算用!H39,
   IF(AB43="日給", 計算用!I39,
   IF(OR(AB43="完全月給", AB43="完全月給(変形)"), 計算用!J39,
   IF(OR(AB43="月給日給", AB43="月給日給(変形)"), 計算用!K39,
   IF(OR(AB43="日給月給", AB43="日給月給(変形)"), 計算用!L39, ""))))),
   "必須項目未入力"
)</f>
        <v/>
      </c>
      <c r="AS43" s="64" t="str">
        <f t="shared" si="1"/>
        <v/>
      </c>
    </row>
    <row r="44" spans="2:45" ht="25.15" customHeight="1" x14ac:dyDescent="0.55000000000000004">
      <c r="B44" s="65">
        <v>38</v>
      </c>
      <c r="C44" s="39" t="s">
        <v>72</v>
      </c>
      <c r="D44" s="40"/>
      <c r="E44" s="67" t="s">
        <v>73</v>
      </c>
      <c r="F44" s="66"/>
      <c r="G44" s="42" t="s">
        <v>75</v>
      </c>
      <c r="H44" s="43"/>
      <c r="I44" s="44"/>
      <c r="J44" s="45"/>
      <c r="K44" s="46"/>
      <c r="L44" s="46"/>
      <c r="M44" s="46"/>
      <c r="N44" s="46"/>
      <c r="O44" s="46"/>
      <c r="P44" s="46"/>
      <c r="Q44" s="47"/>
      <c r="R44" s="48">
        <f t="shared" si="8"/>
        <v>0</v>
      </c>
      <c r="S44" s="49"/>
      <c r="T44" s="49">
        <f t="shared" si="2"/>
        <v>0</v>
      </c>
      <c r="U44" s="49"/>
      <c r="V44" s="49"/>
      <c r="W44" s="50"/>
      <c r="X44" s="51">
        <f>IF(ISBLANK(W44), 計算用!N40, W44*24)</f>
        <v>0</v>
      </c>
      <c r="Y44" s="52"/>
      <c r="Z44" s="51">
        <f t="shared" si="3"/>
        <v>0</v>
      </c>
      <c r="AA44" s="53" t="str">
        <f>IFERROR(
   IF(I44="時給", 計算用!B40,
   IF(I44="日給", 計算用!C40,
   IF(OR(I44="完全月給", I44="完全月給(変形)"), 計算用!D40,
   IF(OR(I44="月給日給", I44="月給日給(変形)"), 計算用!E40,
   IF(OR(I44="日給月給", I44="日給月給(変形)"), 計算用!F40, ""))))),
   "必須項目未入力"
)</f>
        <v/>
      </c>
      <c r="AB44" s="54"/>
      <c r="AC44" s="55"/>
      <c r="AD44" s="56"/>
      <c r="AE44" s="56"/>
      <c r="AF44" s="56"/>
      <c r="AG44" s="56"/>
      <c r="AH44" s="56"/>
      <c r="AI44" s="57"/>
      <c r="AJ44" s="58"/>
      <c r="AK44" s="58">
        <f t="shared" si="4"/>
        <v>0</v>
      </c>
      <c r="AL44" s="59"/>
      <c r="AM44" s="59">
        <f t="shared" si="5"/>
        <v>0</v>
      </c>
      <c r="AN44" s="60"/>
      <c r="AO44" s="61">
        <f t="shared" si="6"/>
        <v>0</v>
      </c>
      <c r="AP44" s="62"/>
      <c r="AQ44" s="63">
        <f t="shared" si="7"/>
        <v>0</v>
      </c>
      <c r="AR44" s="53" t="str">
        <f>IFERROR(
   IF(AB44="時給", 計算用!H40,
   IF(AB44="日給", 計算用!I40,
   IF(OR(AB44="完全月給", AB44="完全月給(変形)"), 計算用!J40,
   IF(OR(AB44="月給日給", AB44="月給日給(変形)"), 計算用!K40,
   IF(OR(AB44="日給月給", AB44="日給月給(変形)"), 計算用!L40, ""))))),
   "必須項目未入力"
)</f>
        <v/>
      </c>
      <c r="AS44" s="64" t="str">
        <f t="shared" si="1"/>
        <v/>
      </c>
    </row>
    <row r="45" spans="2:45" ht="25.15" customHeight="1" x14ac:dyDescent="0.55000000000000004">
      <c r="B45" s="65">
        <v>39</v>
      </c>
      <c r="C45" s="39" t="s">
        <v>72</v>
      </c>
      <c r="D45" s="40"/>
      <c r="E45" s="67" t="s">
        <v>73</v>
      </c>
      <c r="F45" s="66"/>
      <c r="G45" s="42" t="s">
        <v>75</v>
      </c>
      <c r="H45" s="43"/>
      <c r="I45" s="44"/>
      <c r="J45" s="45"/>
      <c r="K45" s="46"/>
      <c r="L45" s="46"/>
      <c r="M45" s="46"/>
      <c r="N45" s="46"/>
      <c r="O45" s="46"/>
      <c r="P45" s="46"/>
      <c r="Q45" s="47"/>
      <c r="R45" s="48">
        <f t="shared" si="8"/>
        <v>0</v>
      </c>
      <c r="S45" s="49"/>
      <c r="T45" s="49">
        <f t="shared" si="2"/>
        <v>0</v>
      </c>
      <c r="U45" s="49"/>
      <c r="V45" s="49"/>
      <c r="W45" s="50"/>
      <c r="X45" s="51">
        <f>IF(ISBLANK(W45), 計算用!N41, W45*24)</f>
        <v>0</v>
      </c>
      <c r="Y45" s="52"/>
      <c r="Z45" s="51">
        <f t="shared" si="3"/>
        <v>0</v>
      </c>
      <c r="AA45" s="53" t="str">
        <f>IFERROR(
   IF(I45="時給", 計算用!B41,
   IF(I45="日給", 計算用!C41,
   IF(OR(I45="完全月給", I45="完全月給(変形)"), 計算用!D41,
   IF(OR(I45="月給日給", I45="月給日給(変形)"), 計算用!E41,
   IF(OR(I45="日給月給", I45="日給月給(変形)"), 計算用!F41, ""))))),
   "必須項目未入力"
)</f>
        <v/>
      </c>
      <c r="AB45" s="54"/>
      <c r="AC45" s="55"/>
      <c r="AD45" s="56"/>
      <c r="AE45" s="56"/>
      <c r="AF45" s="56"/>
      <c r="AG45" s="56"/>
      <c r="AH45" s="56"/>
      <c r="AI45" s="57"/>
      <c r="AJ45" s="58"/>
      <c r="AK45" s="58">
        <f t="shared" si="4"/>
        <v>0</v>
      </c>
      <c r="AL45" s="59"/>
      <c r="AM45" s="59">
        <f t="shared" si="5"/>
        <v>0</v>
      </c>
      <c r="AN45" s="60"/>
      <c r="AO45" s="61">
        <f t="shared" si="6"/>
        <v>0</v>
      </c>
      <c r="AP45" s="62"/>
      <c r="AQ45" s="63">
        <f t="shared" si="7"/>
        <v>0</v>
      </c>
      <c r="AR45" s="53" t="str">
        <f>IFERROR(
   IF(AB45="時給", 計算用!H41,
   IF(AB45="日給", 計算用!I41,
   IF(OR(AB45="完全月給", AB45="完全月給(変形)"), 計算用!J41,
   IF(OR(AB45="月給日給", AB45="月給日給(変形)"), 計算用!K41,
   IF(OR(AB45="日給月給", AB45="日給月給(変形)"), 計算用!L41, ""))))),
   "必須項目未入力"
)</f>
        <v/>
      </c>
      <c r="AS45" s="64" t="str">
        <f t="shared" si="1"/>
        <v/>
      </c>
    </row>
    <row r="46" spans="2:45" ht="25.15" customHeight="1" x14ac:dyDescent="0.55000000000000004">
      <c r="B46" s="65">
        <v>40</v>
      </c>
      <c r="C46" s="39" t="s">
        <v>72</v>
      </c>
      <c r="D46" s="40"/>
      <c r="E46" s="67" t="s">
        <v>73</v>
      </c>
      <c r="F46" s="66"/>
      <c r="G46" s="42" t="s">
        <v>75</v>
      </c>
      <c r="H46" s="43"/>
      <c r="I46" s="44"/>
      <c r="J46" s="45"/>
      <c r="K46" s="46"/>
      <c r="L46" s="46"/>
      <c r="M46" s="46"/>
      <c r="N46" s="46"/>
      <c r="O46" s="46"/>
      <c r="P46" s="46"/>
      <c r="Q46" s="47"/>
      <c r="R46" s="48">
        <f t="shared" si="8"/>
        <v>0</v>
      </c>
      <c r="S46" s="49"/>
      <c r="T46" s="49">
        <f t="shared" si="2"/>
        <v>0</v>
      </c>
      <c r="U46" s="49"/>
      <c r="V46" s="49"/>
      <c r="W46" s="50"/>
      <c r="X46" s="51">
        <f>IF(ISBLANK(W46), 計算用!N42, W46*24)</f>
        <v>0</v>
      </c>
      <c r="Y46" s="52"/>
      <c r="Z46" s="51">
        <f t="shared" si="3"/>
        <v>0</v>
      </c>
      <c r="AA46" s="53" t="str">
        <f>IFERROR(
   IF(I46="時給", 計算用!B42,
   IF(I46="日給", 計算用!C42,
   IF(OR(I46="完全月給", I46="完全月給(変形)"), 計算用!D42,
   IF(OR(I46="月給日給", I46="月給日給(変形)"), 計算用!E42,
   IF(OR(I46="日給月給", I46="日給月給(変形)"), 計算用!F42, ""))))),
   "必須項目未入力"
)</f>
        <v/>
      </c>
      <c r="AB46" s="54"/>
      <c r="AC46" s="55"/>
      <c r="AD46" s="56"/>
      <c r="AE46" s="56"/>
      <c r="AF46" s="56"/>
      <c r="AG46" s="56"/>
      <c r="AH46" s="56"/>
      <c r="AI46" s="57"/>
      <c r="AJ46" s="58"/>
      <c r="AK46" s="58">
        <f t="shared" si="4"/>
        <v>0</v>
      </c>
      <c r="AL46" s="59"/>
      <c r="AM46" s="59">
        <f t="shared" si="5"/>
        <v>0</v>
      </c>
      <c r="AN46" s="60"/>
      <c r="AO46" s="61">
        <f t="shared" si="6"/>
        <v>0</v>
      </c>
      <c r="AP46" s="62"/>
      <c r="AQ46" s="63">
        <f t="shared" si="7"/>
        <v>0</v>
      </c>
      <c r="AR46" s="53" t="str">
        <f>IFERROR(
   IF(AB46="時給", 計算用!H42,
   IF(AB46="日給", 計算用!I42,
   IF(OR(AB46="完全月給", AB46="完全月給(変形)"), 計算用!J42,
   IF(OR(AB46="月給日給", AB46="月給日給(変形)"), 計算用!K42,
   IF(OR(AB46="日給月給", AB46="日給月給(変形)"), 計算用!L42, ""))))),
   "必須項目未入力"
)</f>
        <v/>
      </c>
      <c r="AS46" s="64" t="str">
        <f t="shared" si="1"/>
        <v/>
      </c>
    </row>
    <row r="47" spans="2:45" ht="25.15" customHeight="1" x14ac:dyDescent="0.55000000000000004">
      <c r="B47" s="65">
        <v>41</v>
      </c>
      <c r="C47" s="39" t="s">
        <v>72</v>
      </c>
      <c r="D47" s="40"/>
      <c r="E47" s="67" t="s">
        <v>73</v>
      </c>
      <c r="F47" s="66"/>
      <c r="G47" s="42" t="s">
        <v>75</v>
      </c>
      <c r="H47" s="43"/>
      <c r="I47" s="44"/>
      <c r="J47" s="45"/>
      <c r="K47" s="46"/>
      <c r="L47" s="46"/>
      <c r="M47" s="46"/>
      <c r="N47" s="46"/>
      <c r="O47" s="46"/>
      <c r="P47" s="46"/>
      <c r="Q47" s="47"/>
      <c r="R47" s="48">
        <f t="shared" si="8"/>
        <v>0</v>
      </c>
      <c r="S47" s="49"/>
      <c r="T47" s="49">
        <f t="shared" si="2"/>
        <v>0</v>
      </c>
      <c r="U47" s="49"/>
      <c r="V47" s="49"/>
      <c r="W47" s="50"/>
      <c r="X47" s="51">
        <f>IF(ISBLANK(W47), 計算用!N43, W47*24)</f>
        <v>0</v>
      </c>
      <c r="Y47" s="52"/>
      <c r="Z47" s="51">
        <f t="shared" si="3"/>
        <v>0</v>
      </c>
      <c r="AA47" s="53" t="str">
        <f>IFERROR(
   IF(I47="時給", 計算用!B43,
   IF(I47="日給", 計算用!C43,
   IF(OR(I47="完全月給", I47="完全月給(変形)"), 計算用!D43,
   IF(OR(I47="月給日給", I47="月給日給(変形)"), 計算用!E43,
   IF(OR(I47="日給月給", I47="日給月給(変形)"), 計算用!F43, ""))))),
   "必須項目未入力"
)</f>
        <v/>
      </c>
      <c r="AB47" s="54"/>
      <c r="AC47" s="55"/>
      <c r="AD47" s="56"/>
      <c r="AE47" s="56"/>
      <c r="AF47" s="56"/>
      <c r="AG47" s="56"/>
      <c r="AH47" s="56"/>
      <c r="AI47" s="57"/>
      <c r="AJ47" s="58"/>
      <c r="AK47" s="58">
        <f t="shared" si="4"/>
        <v>0</v>
      </c>
      <c r="AL47" s="59"/>
      <c r="AM47" s="59">
        <f t="shared" si="5"/>
        <v>0</v>
      </c>
      <c r="AN47" s="60"/>
      <c r="AO47" s="61">
        <f t="shared" si="6"/>
        <v>0</v>
      </c>
      <c r="AP47" s="62"/>
      <c r="AQ47" s="63">
        <f t="shared" si="7"/>
        <v>0</v>
      </c>
      <c r="AR47" s="53" t="str">
        <f>IFERROR(
   IF(AB47="時給", 計算用!H43,
   IF(AB47="日給", 計算用!I43,
   IF(OR(AB47="完全月給", AB47="完全月給(変形)"), 計算用!J43,
   IF(OR(AB47="月給日給", AB47="月給日給(変形)"), 計算用!K43,
   IF(OR(AB47="日給月給", AB47="日給月給(変形)"), 計算用!L43, ""))))),
   "必須項目未入力"
)</f>
        <v/>
      </c>
      <c r="AS47" s="64" t="str">
        <f t="shared" si="1"/>
        <v/>
      </c>
    </row>
    <row r="48" spans="2:45" ht="25.15" customHeight="1" x14ac:dyDescent="0.55000000000000004">
      <c r="B48" s="65">
        <v>42</v>
      </c>
      <c r="C48" s="39" t="s">
        <v>72</v>
      </c>
      <c r="D48" s="40"/>
      <c r="E48" s="67" t="s">
        <v>73</v>
      </c>
      <c r="F48" s="66"/>
      <c r="G48" s="42" t="s">
        <v>75</v>
      </c>
      <c r="H48" s="43"/>
      <c r="I48" s="44"/>
      <c r="J48" s="45"/>
      <c r="K48" s="46"/>
      <c r="L48" s="46"/>
      <c r="M48" s="46"/>
      <c r="N48" s="46"/>
      <c r="O48" s="46"/>
      <c r="P48" s="46"/>
      <c r="Q48" s="47"/>
      <c r="R48" s="48">
        <f t="shared" si="8"/>
        <v>0</v>
      </c>
      <c r="S48" s="49"/>
      <c r="T48" s="49">
        <f t="shared" si="2"/>
        <v>0</v>
      </c>
      <c r="U48" s="49"/>
      <c r="V48" s="49"/>
      <c r="W48" s="50"/>
      <c r="X48" s="51">
        <f>IF(ISBLANK(W48), 計算用!N44, W48*24)</f>
        <v>0</v>
      </c>
      <c r="Y48" s="52"/>
      <c r="Z48" s="51">
        <f t="shared" si="3"/>
        <v>0</v>
      </c>
      <c r="AA48" s="53" t="str">
        <f>IFERROR(
   IF(I48="時給", 計算用!B44,
   IF(I48="日給", 計算用!C44,
   IF(OR(I48="完全月給", I48="完全月給(変形)"), 計算用!D44,
   IF(OR(I48="月給日給", I48="月給日給(変形)"), 計算用!E44,
   IF(OR(I48="日給月給", I48="日給月給(変形)"), 計算用!F44, ""))))),
   "必須項目未入力"
)</f>
        <v/>
      </c>
      <c r="AB48" s="54"/>
      <c r="AC48" s="55"/>
      <c r="AD48" s="56"/>
      <c r="AE48" s="56"/>
      <c r="AF48" s="56"/>
      <c r="AG48" s="56"/>
      <c r="AH48" s="56"/>
      <c r="AI48" s="57"/>
      <c r="AJ48" s="58"/>
      <c r="AK48" s="58">
        <f t="shared" si="4"/>
        <v>0</v>
      </c>
      <c r="AL48" s="59"/>
      <c r="AM48" s="59">
        <f t="shared" si="5"/>
        <v>0</v>
      </c>
      <c r="AN48" s="60"/>
      <c r="AO48" s="61">
        <f t="shared" si="6"/>
        <v>0</v>
      </c>
      <c r="AP48" s="62"/>
      <c r="AQ48" s="63">
        <f t="shared" si="7"/>
        <v>0</v>
      </c>
      <c r="AR48" s="53" t="str">
        <f>IFERROR(
   IF(AB48="時給", 計算用!H44,
   IF(AB48="日給", 計算用!I44,
   IF(OR(AB48="完全月給", AB48="完全月給(変形)"), 計算用!J44,
   IF(OR(AB48="月給日給", AB48="月給日給(変形)"), 計算用!K44,
   IF(OR(AB48="日給月給", AB48="日給月給(変形)"), 計算用!L44, ""))))),
   "必須項目未入力"
)</f>
        <v/>
      </c>
      <c r="AS48" s="64" t="str">
        <f t="shared" si="1"/>
        <v/>
      </c>
    </row>
    <row r="49" spans="2:45" ht="25.15" customHeight="1" x14ac:dyDescent="0.55000000000000004">
      <c r="B49" s="65">
        <v>43</v>
      </c>
      <c r="C49" s="39" t="s">
        <v>72</v>
      </c>
      <c r="D49" s="40"/>
      <c r="E49" s="67" t="s">
        <v>73</v>
      </c>
      <c r="F49" s="66"/>
      <c r="G49" s="42" t="s">
        <v>75</v>
      </c>
      <c r="H49" s="43"/>
      <c r="I49" s="44"/>
      <c r="J49" s="45"/>
      <c r="K49" s="46"/>
      <c r="L49" s="46"/>
      <c r="M49" s="46"/>
      <c r="N49" s="46"/>
      <c r="O49" s="46"/>
      <c r="P49" s="46"/>
      <c r="Q49" s="47"/>
      <c r="R49" s="48">
        <f t="shared" si="8"/>
        <v>0</v>
      </c>
      <c r="S49" s="49"/>
      <c r="T49" s="49">
        <f t="shared" si="2"/>
        <v>0</v>
      </c>
      <c r="U49" s="49"/>
      <c r="V49" s="49"/>
      <c r="W49" s="50"/>
      <c r="X49" s="51">
        <f>IF(ISBLANK(W49), 計算用!N45, W49*24)</f>
        <v>0</v>
      </c>
      <c r="Y49" s="52"/>
      <c r="Z49" s="51">
        <f t="shared" si="3"/>
        <v>0</v>
      </c>
      <c r="AA49" s="53" t="str">
        <f>IFERROR(
   IF(I49="時給", 計算用!B45,
   IF(I49="日給", 計算用!C45,
   IF(OR(I49="完全月給", I49="完全月給(変形)"), 計算用!D45,
   IF(OR(I49="月給日給", I49="月給日給(変形)"), 計算用!E45,
   IF(OR(I49="日給月給", I49="日給月給(変形)"), 計算用!F45, ""))))),
   "必須項目未入力"
)</f>
        <v/>
      </c>
      <c r="AB49" s="54"/>
      <c r="AC49" s="55"/>
      <c r="AD49" s="56"/>
      <c r="AE49" s="56"/>
      <c r="AF49" s="56"/>
      <c r="AG49" s="56"/>
      <c r="AH49" s="56"/>
      <c r="AI49" s="57"/>
      <c r="AJ49" s="58"/>
      <c r="AK49" s="58">
        <f t="shared" si="4"/>
        <v>0</v>
      </c>
      <c r="AL49" s="59"/>
      <c r="AM49" s="59">
        <f t="shared" si="5"/>
        <v>0</v>
      </c>
      <c r="AN49" s="60"/>
      <c r="AO49" s="61">
        <f t="shared" si="6"/>
        <v>0</v>
      </c>
      <c r="AP49" s="62"/>
      <c r="AQ49" s="63">
        <f t="shared" si="7"/>
        <v>0</v>
      </c>
      <c r="AR49" s="53" t="str">
        <f>IFERROR(
   IF(AB49="時給", 計算用!H45,
   IF(AB49="日給", 計算用!I45,
   IF(OR(AB49="完全月給", AB49="完全月給(変形)"), 計算用!J45,
   IF(OR(AB49="月給日給", AB49="月給日給(変形)"), 計算用!K45,
   IF(OR(AB49="日給月給", AB49="日給月給(変形)"), 計算用!L45, ""))))),
   "必須項目未入力"
)</f>
        <v/>
      </c>
      <c r="AS49" s="64" t="str">
        <f t="shared" si="1"/>
        <v/>
      </c>
    </row>
    <row r="50" spans="2:45" ht="25.15" customHeight="1" x14ac:dyDescent="0.55000000000000004">
      <c r="B50" s="65">
        <v>44</v>
      </c>
      <c r="C50" s="39" t="s">
        <v>72</v>
      </c>
      <c r="D50" s="40"/>
      <c r="E50" s="67" t="s">
        <v>73</v>
      </c>
      <c r="F50" s="66"/>
      <c r="G50" s="42" t="s">
        <v>75</v>
      </c>
      <c r="H50" s="43"/>
      <c r="I50" s="44"/>
      <c r="J50" s="45"/>
      <c r="K50" s="46"/>
      <c r="L50" s="46"/>
      <c r="M50" s="46"/>
      <c r="N50" s="46"/>
      <c r="O50" s="46"/>
      <c r="P50" s="46"/>
      <c r="Q50" s="47"/>
      <c r="R50" s="48">
        <f t="shared" si="8"/>
        <v>0</v>
      </c>
      <c r="S50" s="49"/>
      <c r="T50" s="49">
        <f t="shared" si="2"/>
        <v>0</v>
      </c>
      <c r="U50" s="49"/>
      <c r="V50" s="49"/>
      <c r="W50" s="50"/>
      <c r="X50" s="51">
        <f>IF(ISBLANK(W50), 計算用!N46, W50*24)</f>
        <v>0</v>
      </c>
      <c r="Y50" s="52"/>
      <c r="Z50" s="51">
        <f t="shared" si="3"/>
        <v>0</v>
      </c>
      <c r="AA50" s="53" t="str">
        <f>IFERROR(
   IF(I50="時給", 計算用!B46,
   IF(I50="日給", 計算用!C46,
   IF(OR(I50="完全月給", I50="完全月給(変形)"), 計算用!D46,
   IF(OR(I50="月給日給", I50="月給日給(変形)"), 計算用!E46,
   IF(OR(I50="日給月給", I50="日給月給(変形)"), 計算用!F46, ""))))),
   "必須項目未入力"
)</f>
        <v/>
      </c>
      <c r="AB50" s="54"/>
      <c r="AC50" s="55"/>
      <c r="AD50" s="56"/>
      <c r="AE50" s="56"/>
      <c r="AF50" s="56"/>
      <c r="AG50" s="56"/>
      <c r="AH50" s="56"/>
      <c r="AI50" s="57"/>
      <c r="AJ50" s="58"/>
      <c r="AK50" s="58">
        <f t="shared" si="4"/>
        <v>0</v>
      </c>
      <c r="AL50" s="59"/>
      <c r="AM50" s="59">
        <f t="shared" si="5"/>
        <v>0</v>
      </c>
      <c r="AN50" s="60"/>
      <c r="AO50" s="61">
        <f t="shared" si="6"/>
        <v>0</v>
      </c>
      <c r="AP50" s="62"/>
      <c r="AQ50" s="63">
        <f t="shared" si="7"/>
        <v>0</v>
      </c>
      <c r="AR50" s="53" t="str">
        <f>IFERROR(
   IF(AB50="時給", 計算用!H46,
   IF(AB50="日給", 計算用!I46,
   IF(OR(AB50="完全月給", AB50="完全月給(変形)"), 計算用!J46,
   IF(OR(AB50="月給日給", AB50="月給日給(変形)"), 計算用!K46,
   IF(OR(AB50="日給月給", AB50="日給月給(変形)"), 計算用!L46, ""))))),
   "必須項目未入力"
)</f>
        <v/>
      </c>
      <c r="AS50" s="64" t="str">
        <f t="shared" si="1"/>
        <v/>
      </c>
    </row>
    <row r="51" spans="2:45" ht="25.15" customHeight="1" x14ac:dyDescent="0.55000000000000004">
      <c r="B51" s="65">
        <v>45</v>
      </c>
      <c r="C51" s="39" t="s">
        <v>72</v>
      </c>
      <c r="D51" s="40"/>
      <c r="E51" s="67" t="s">
        <v>73</v>
      </c>
      <c r="F51" s="66"/>
      <c r="G51" s="42" t="s">
        <v>75</v>
      </c>
      <c r="H51" s="43"/>
      <c r="I51" s="44"/>
      <c r="J51" s="45"/>
      <c r="K51" s="46"/>
      <c r="L51" s="46"/>
      <c r="M51" s="46"/>
      <c r="N51" s="46"/>
      <c r="O51" s="46"/>
      <c r="P51" s="46"/>
      <c r="Q51" s="47"/>
      <c r="R51" s="48">
        <f t="shared" si="8"/>
        <v>0</v>
      </c>
      <c r="S51" s="49"/>
      <c r="T51" s="49">
        <f t="shared" si="2"/>
        <v>0</v>
      </c>
      <c r="U51" s="49"/>
      <c r="V51" s="49"/>
      <c r="W51" s="50"/>
      <c r="X51" s="51">
        <f>IF(ISBLANK(W51), 計算用!N47, W51*24)</f>
        <v>0</v>
      </c>
      <c r="Y51" s="52"/>
      <c r="Z51" s="51">
        <f t="shared" si="3"/>
        <v>0</v>
      </c>
      <c r="AA51" s="53" t="str">
        <f>IFERROR(
   IF(I51="時給", 計算用!B47,
   IF(I51="日給", 計算用!C47,
   IF(OR(I51="完全月給", I51="完全月給(変形)"), 計算用!D47,
   IF(OR(I51="月給日給", I51="月給日給(変形)"), 計算用!E47,
   IF(OR(I51="日給月給", I51="日給月給(変形)"), 計算用!F47, ""))))),
   "必須項目未入力"
)</f>
        <v/>
      </c>
      <c r="AB51" s="54"/>
      <c r="AC51" s="55"/>
      <c r="AD51" s="56"/>
      <c r="AE51" s="56"/>
      <c r="AF51" s="56"/>
      <c r="AG51" s="56"/>
      <c r="AH51" s="56"/>
      <c r="AI51" s="57"/>
      <c r="AJ51" s="58"/>
      <c r="AK51" s="58">
        <f t="shared" si="4"/>
        <v>0</v>
      </c>
      <c r="AL51" s="59"/>
      <c r="AM51" s="59">
        <f t="shared" si="5"/>
        <v>0</v>
      </c>
      <c r="AN51" s="60"/>
      <c r="AO51" s="61">
        <f t="shared" si="6"/>
        <v>0</v>
      </c>
      <c r="AP51" s="62"/>
      <c r="AQ51" s="63">
        <f t="shared" si="7"/>
        <v>0</v>
      </c>
      <c r="AR51" s="53" t="str">
        <f>IFERROR(
   IF(AB51="時給", 計算用!H47,
   IF(AB51="日給", 計算用!I47,
   IF(OR(AB51="完全月給", AB51="完全月給(変形)"), 計算用!J47,
   IF(OR(AB51="月給日給", AB51="月給日給(変形)"), 計算用!K47,
   IF(OR(AB51="日給月給", AB51="日給月給(変形)"), 計算用!L47, ""))))),
   "必須項目未入力"
)</f>
        <v/>
      </c>
      <c r="AS51" s="64" t="str">
        <f t="shared" si="1"/>
        <v/>
      </c>
    </row>
    <row r="52" spans="2:45" ht="25.15" customHeight="1" x14ac:dyDescent="0.55000000000000004">
      <c r="B52" s="65">
        <v>46</v>
      </c>
      <c r="C52" s="39" t="s">
        <v>72</v>
      </c>
      <c r="D52" s="40"/>
      <c r="E52" s="67" t="s">
        <v>73</v>
      </c>
      <c r="F52" s="66"/>
      <c r="G52" s="42" t="s">
        <v>75</v>
      </c>
      <c r="H52" s="43"/>
      <c r="I52" s="44"/>
      <c r="J52" s="45"/>
      <c r="K52" s="46"/>
      <c r="L52" s="46"/>
      <c r="M52" s="46"/>
      <c r="N52" s="46"/>
      <c r="O52" s="46"/>
      <c r="P52" s="46"/>
      <c r="Q52" s="47"/>
      <c r="R52" s="48">
        <f t="shared" si="8"/>
        <v>0</v>
      </c>
      <c r="S52" s="49"/>
      <c r="T52" s="49">
        <f t="shared" si="2"/>
        <v>0</v>
      </c>
      <c r="U52" s="49"/>
      <c r="V52" s="49"/>
      <c r="W52" s="50"/>
      <c r="X52" s="51">
        <f>IF(ISBLANK(W52), 計算用!N48, W52*24)</f>
        <v>0</v>
      </c>
      <c r="Y52" s="52"/>
      <c r="Z52" s="51">
        <f t="shared" si="3"/>
        <v>0</v>
      </c>
      <c r="AA52" s="53" t="str">
        <f>IFERROR(
   IF(I52="時給", 計算用!B48,
   IF(I52="日給", 計算用!C48,
   IF(OR(I52="完全月給", I52="完全月給(変形)"), 計算用!D48,
   IF(OR(I52="月給日給", I52="月給日給(変形)"), 計算用!E48,
   IF(OR(I52="日給月給", I52="日給月給(変形)"), 計算用!F48, ""))))),
   "必須項目未入力"
)</f>
        <v/>
      </c>
      <c r="AB52" s="54"/>
      <c r="AC52" s="55"/>
      <c r="AD52" s="56"/>
      <c r="AE52" s="56"/>
      <c r="AF52" s="56"/>
      <c r="AG52" s="56"/>
      <c r="AH52" s="56"/>
      <c r="AI52" s="57"/>
      <c r="AJ52" s="58"/>
      <c r="AK52" s="58">
        <f t="shared" si="4"/>
        <v>0</v>
      </c>
      <c r="AL52" s="59"/>
      <c r="AM52" s="59">
        <f t="shared" si="5"/>
        <v>0</v>
      </c>
      <c r="AN52" s="60"/>
      <c r="AO52" s="61">
        <f t="shared" si="6"/>
        <v>0</v>
      </c>
      <c r="AP52" s="62"/>
      <c r="AQ52" s="63">
        <f t="shared" si="7"/>
        <v>0</v>
      </c>
      <c r="AR52" s="53" t="str">
        <f>IFERROR(
   IF(AB52="時給", 計算用!H48,
   IF(AB52="日給", 計算用!I48,
   IF(OR(AB52="完全月給", AB52="完全月給(変形)"), 計算用!J48,
   IF(OR(AB52="月給日給", AB52="月給日給(変形)"), 計算用!K48,
   IF(OR(AB52="日給月給", AB52="日給月給(変形)"), 計算用!L48, ""))))),
   "必須項目未入力"
)</f>
        <v/>
      </c>
      <c r="AS52" s="64" t="str">
        <f t="shared" si="1"/>
        <v/>
      </c>
    </row>
    <row r="53" spans="2:45" ht="25.15" customHeight="1" x14ac:dyDescent="0.55000000000000004">
      <c r="B53" s="65">
        <v>47</v>
      </c>
      <c r="C53" s="39" t="s">
        <v>72</v>
      </c>
      <c r="D53" s="40"/>
      <c r="E53" s="67" t="s">
        <v>73</v>
      </c>
      <c r="F53" s="66"/>
      <c r="G53" s="42" t="s">
        <v>75</v>
      </c>
      <c r="H53" s="43"/>
      <c r="I53" s="44"/>
      <c r="J53" s="45"/>
      <c r="K53" s="46"/>
      <c r="L53" s="46"/>
      <c r="M53" s="46"/>
      <c r="N53" s="46"/>
      <c r="O53" s="46"/>
      <c r="P53" s="46"/>
      <c r="Q53" s="47"/>
      <c r="R53" s="48">
        <f t="shared" si="8"/>
        <v>0</v>
      </c>
      <c r="S53" s="49"/>
      <c r="T53" s="49">
        <f t="shared" si="2"/>
        <v>0</v>
      </c>
      <c r="U53" s="49"/>
      <c r="V53" s="49"/>
      <c r="W53" s="50"/>
      <c r="X53" s="51">
        <f>IF(ISBLANK(W53), 計算用!N49, W53*24)</f>
        <v>0</v>
      </c>
      <c r="Y53" s="52"/>
      <c r="Z53" s="51">
        <f t="shared" si="3"/>
        <v>0</v>
      </c>
      <c r="AA53" s="53" t="str">
        <f>IFERROR(
   IF(I53="時給", 計算用!B49,
   IF(I53="日給", 計算用!C49,
   IF(OR(I53="完全月給", I53="完全月給(変形)"), 計算用!D49,
   IF(OR(I53="月給日給", I53="月給日給(変形)"), 計算用!E49,
   IF(OR(I53="日給月給", I53="日給月給(変形)"), 計算用!F49, ""))))),
   "必須項目未入力"
)</f>
        <v/>
      </c>
      <c r="AB53" s="54"/>
      <c r="AC53" s="55"/>
      <c r="AD53" s="56"/>
      <c r="AE53" s="56"/>
      <c r="AF53" s="56"/>
      <c r="AG53" s="56"/>
      <c r="AH53" s="56"/>
      <c r="AI53" s="57"/>
      <c r="AJ53" s="58"/>
      <c r="AK53" s="58">
        <f t="shared" si="4"/>
        <v>0</v>
      </c>
      <c r="AL53" s="59"/>
      <c r="AM53" s="59">
        <f t="shared" si="5"/>
        <v>0</v>
      </c>
      <c r="AN53" s="60"/>
      <c r="AO53" s="61">
        <f t="shared" si="6"/>
        <v>0</v>
      </c>
      <c r="AP53" s="62"/>
      <c r="AQ53" s="63">
        <f t="shared" si="7"/>
        <v>0</v>
      </c>
      <c r="AR53" s="53" t="str">
        <f>IFERROR(
   IF(AB53="時給", 計算用!H49,
   IF(AB53="日給", 計算用!I49,
   IF(OR(AB53="完全月給", AB53="完全月給(変形)"), 計算用!J49,
   IF(OR(AB53="月給日給", AB53="月給日給(変形)"), 計算用!K49,
   IF(OR(AB53="日給月給", AB53="日給月給(変形)"), 計算用!L49, ""))))),
   "必須項目未入力"
)</f>
        <v/>
      </c>
      <c r="AS53" s="64" t="str">
        <f t="shared" si="1"/>
        <v/>
      </c>
    </row>
    <row r="54" spans="2:45" ht="25.15" customHeight="1" x14ac:dyDescent="0.55000000000000004">
      <c r="B54" s="65">
        <v>48</v>
      </c>
      <c r="C54" s="39" t="s">
        <v>72</v>
      </c>
      <c r="D54" s="40"/>
      <c r="E54" s="67" t="s">
        <v>73</v>
      </c>
      <c r="F54" s="66"/>
      <c r="G54" s="42" t="s">
        <v>75</v>
      </c>
      <c r="H54" s="43"/>
      <c r="I54" s="44"/>
      <c r="J54" s="45"/>
      <c r="K54" s="46"/>
      <c r="L54" s="46"/>
      <c r="M54" s="46"/>
      <c r="N54" s="46"/>
      <c r="O54" s="46"/>
      <c r="P54" s="46"/>
      <c r="Q54" s="47"/>
      <c r="R54" s="48">
        <f t="shared" si="8"/>
        <v>0</v>
      </c>
      <c r="S54" s="49"/>
      <c r="T54" s="49">
        <f t="shared" si="2"/>
        <v>0</v>
      </c>
      <c r="U54" s="49"/>
      <c r="V54" s="49"/>
      <c r="W54" s="50"/>
      <c r="X54" s="51">
        <f>IF(ISBLANK(W54), 計算用!N50, W54*24)</f>
        <v>0</v>
      </c>
      <c r="Y54" s="52"/>
      <c r="Z54" s="51">
        <f t="shared" si="3"/>
        <v>0</v>
      </c>
      <c r="AA54" s="53" t="str">
        <f>IFERROR(
   IF(I54="時給", 計算用!B50,
   IF(I54="日給", 計算用!C50,
   IF(OR(I54="完全月給", I54="完全月給(変形)"), 計算用!D50,
   IF(OR(I54="月給日給", I54="月給日給(変形)"), 計算用!E50,
   IF(OR(I54="日給月給", I54="日給月給(変形)"), 計算用!F50, ""))))),
   "必須項目未入力"
)</f>
        <v/>
      </c>
      <c r="AB54" s="54"/>
      <c r="AC54" s="55"/>
      <c r="AD54" s="56"/>
      <c r="AE54" s="56"/>
      <c r="AF54" s="56"/>
      <c r="AG54" s="56"/>
      <c r="AH54" s="56"/>
      <c r="AI54" s="57"/>
      <c r="AJ54" s="58"/>
      <c r="AK54" s="58">
        <f t="shared" si="4"/>
        <v>0</v>
      </c>
      <c r="AL54" s="59"/>
      <c r="AM54" s="59">
        <f t="shared" si="5"/>
        <v>0</v>
      </c>
      <c r="AN54" s="60"/>
      <c r="AO54" s="61">
        <f t="shared" si="6"/>
        <v>0</v>
      </c>
      <c r="AP54" s="62"/>
      <c r="AQ54" s="63">
        <f t="shared" si="7"/>
        <v>0</v>
      </c>
      <c r="AR54" s="53" t="str">
        <f>IFERROR(
   IF(AB54="時給", 計算用!H50,
   IF(AB54="日給", 計算用!I50,
   IF(OR(AB54="完全月給", AB54="完全月給(変形)"), 計算用!J50,
   IF(OR(AB54="月給日給", AB54="月給日給(変形)"), 計算用!K50,
   IF(OR(AB54="日給月給", AB54="日給月給(変形)"), 計算用!L50, ""))))),
   "必須項目未入力"
)</f>
        <v/>
      </c>
      <c r="AS54" s="64" t="str">
        <f t="shared" si="1"/>
        <v/>
      </c>
    </row>
    <row r="55" spans="2:45" ht="25.15" customHeight="1" x14ac:dyDescent="0.55000000000000004">
      <c r="B55" s="65">
        <v>49</v>
      </c>
      <c r="C55" s="39" t="s">
        <v>72</v>
      </c>
      <c r="D55" s="40"/>
      <c r="E55" s="67" t="s">
        <v>73</v>
      </c>
      <c r="F55" s="66"/>
      <c r="G55" s="42" t="s">
        <v>75</v>
      </c>
      <c r="H55" s="43"/>
      <c r="I55" s="44"/>
      <c r="J55" s="45"/>
      <c r="K55" s="46"/>
      <c r="L55" s="46"/>
      <c r="M55" s="46"/>
      <c r="N55" s="46"/>
      <c r="O55" s="46"/>
      <c r="P55" s="46"/>
      <c r="Q55" s="47"/>
      <c r="R55" s="48">
        <f t="shared" si="8"/>
        <v>0</v>
      </c>
      <c r="S55" s="49"/>
      <c r="T55" s="49">
        <f t="shared" si="2"/>
        <v>0</v>
      </c>
      <c r="U55" s="49"/>
      <c r="V55" s="49"/>
      <c r="W55" s="50"/>
      <c r="X55" s="51">
        <f>IF(ISBLANK(W55), 計算用!N51, W55*24)</f>
        <v>0</v>
      </c>
      <c r="Y55" s="52"/>
      <c r="Z55" s="51">
        <f t="shared" si="3"/>
        <v>0</v>
      </c>
      <c r="AA55" s="53" t="str">
        <f>IFERROR(
   IF(I55="時給", 計算用!B51,
   IF(I55="日給", 計算用!C51,
   IF(OR(I55="完全月給", I55="完全月給(変形)"), 計算用!D51,
   IF(OR(I55="月給日給", I55="月給日給(変形)"), 計算用!E51,
   IF(OR(I55="日給月給", I55="日給月給(変形)"), 計算用!F51, ""))))),
   "必須項目未入力"
)</f>
        <v/>
      </c>
      <c r="AB55" s="54"/>
      <c r="AC55" s="55"/>
      <c r="AD55" s="56"/>
      <c r="AE55" s="56"/>
      <c r="AF55" s="56"/>
      <c r="AG55" s="56"/>
      <c r="AH55" s="56"/>
      <c r="AI55" s="57"/>
      <c r="AJ55" s="58"/>
      <c r="AK55" s="58">
        <f t="shared" si="4"/>
        <v>0</v>
      </c>
      <c r="AL55" s="59"/>
      <c r="AM55" s="59">
        <f t="shared" si="5"/>
        <v>0</v>
      </c>
      <c r="AN55" s="60"/>
      <c r="AO55" s="61">
        <f t="shared" si="6"/>
        <v>0</v>
      </c>
      <c r="AP55" s="62"/>
      <c r="AQ55" s="63">
        <f t="shared" si="7"/>
        <v>0</v>
      </c>
      <c r="AR55" s="53" t="str">
        <f>IFERROR(
   IF(AB55="時給", 計算用!H51,
   IF(AB55="日給", 計算用!I51,
   IF(OR(AB55="完全月給", AB55="完全月給(変形)"), 計算用!J51,
   IF(OR(AB55="月給日給", AB55="月給日給(変形)"), 計算用!K51,
   IF(OR(AB55="日給月給", AB55="日給月給(変形)"), 計算用!L51, ""))))),
   "必須項目未入力"
)</f>
        <v/>
      </c>
      <c r="AS55" s="64" t="str">
        <f t="shared" si="1"/>
        <v/>
      </c>
    </row>
    <row r="56" spans="2:45" ht="25.15" customHeight="1" thickBot="1" x14ac:dyDescent="0.6">
      <c r="B56" s="68">
        <v>50</v>
      </c>
      <c r="C56" s="69" t="s">
        <v>72</v>
      </c>
      <c r="D56" s="70"/>
      <c r="E56" s="71" t="s">
        <v>73</v>
      </c>
      <c r="F56" s="70"/>
      <c r="G56" s="72" t="s">
        <v>75</v>
      </c>
      <c r="H56" s="73"/>
      <c r="I56" s="74"/>
      <c r="J56" s="75"/>
      <c r="K56" s="76"/>
      <c r="L56" s="76"/>
      <c r="M56" s="76"/>
      <c r="N56" s="76"/>
      <c r="O56" s="76"/>
      <c r="P56" s="76"/>
      <c r="Q56" s="77"/>
      <c r="R56" s="78">
        <f t="shared" si="8"/>
        <v>0</v>
      </c>
      <c r="S56" s="78"/>
      <c r="T56" s="78">
        <f t="shared" si="2"/>
        <v>0</v>
      </c>
      <c r="U56" s="78"/>
      <c r="V56" s="78"/>
      <c r="W56" s="79"/>
      <c r="X56" s="80">
        <f>IF(ISBLANK(W56), 計算用!N52, W56*24)</f>
        <v>0</v>
      </c>
      <c r="Y56" s="81"/>
      <c r="Z56" s="80">
        <f t="shared" si="3"/>
        <v>0</v>
      </c>
      <c r="AA56" s="82" t="str">
        <f>IFERROR(
   IF(I56="時給", 計算用!B52,
   IF(I56="日給", 計算用!C52,
   IF(OR(I56="完全月給", I56="完全月給(変形)"), 計算用!D52,
   IF(OR(I56="月給日給", I56="月給日給(変形)"), 計算用!E52,
   IF(OR(I56="日給月給", I56="日給月給(変形)"), 計算用!F52, ""))))),
   "必須項目未入力"
)</f>
        <v/>
      </c>
      <c r="AB56" s="83"/>
      <c r="AC56" s="84"/>
      <c r="AD56" s="85"/>
      <c r="AE56" s="85"/>
      <c r="AF56" s="85"/>
      <c r="AG56" s="85"/>
      <c r="AH56" s="85"/>
      <c r="AI56" s="86"/>
      <c r="AJ56" s="87"/>
      <c r="AK56" s="87">
        <f t="shared" si="4"/>
        <v>0</v>
      </c>
      <c r="AL56" s="88"/>
      <c r="AM56" s="88">
        <f t="shared" si="5"/>
        <v>0</v>
      </c>
      <c r="AN56" s="89"/>
      <c r="AO56" s="90">
        <f t="shared" si="6"/>
        <v>0</v>
      </c>
      <c r="AP56" s="91"/>
      <c r="AQ56" s="92">
        <f t="shared" si="7"/>
        <v>0</v>
      </c>
      <c r="AR56" s="82" t="str">
        <f>IFERROR(
   IF(AB56="時給", 計算用!H52,
   IF(AB56="日給", 計算用!I52,
   IF(OR(AB56="完全月給", AB56="完全月給(変形)"), 計算用!J52,
   IF(OR(AB56="月給日給", AB56="月給日給(変形)"), 計算用!K52,
   IF(OR(AB56="日給月給", AB56="日給月給(変形)"), 計算用!L52, ""))))),
   "必須項目未入力"
)</f>
        <v/>
      </c>
      <c r="AS56" s="93" t="str">
        <f t="shared" si="1"/>
        <v/>
      </c>
    </row>
    <row r="57" spans="2:45" ht="18.75" customHeight="1" thickBot="1" x14ac:dyDescent="0.6">
      <c r="I57" s="100" t="s">
        <v>77</v>
      </c>
    </row>
    <row r="58" spans="2:45" ht="18.75" customHeight="1" x14ac:dyDescent="0.55000000000000004">
      <c r="I58" s="104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6"/>
    </row>
    <row r="59" spans="2:45" ht="18.75" customHeight="1" x14ac:dyDescent="0.55000000000000004">
      <c r="I59" s="107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9"/>
    </row>
    <row r="60" spans="2:45" ht="18.75" customHeight="1" x14ac:dyDescent="0.55000000000000004">
      <c r="I60" s="107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9"/>
    </row>
    <row r="61" spans="2:45" ht="18.75" customHeight="1" x14ac:dyDescent="0.55000000000000004">
      <c r="I61" s="107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  <c r="AE61" s="108"/>
      <c r="AF61" s="108"/>
      <c r="AG61" s="108"/>
      <c r="AH61" s="108"/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9"/>
    </row>
    <row r="62" spans="2:45" ht="18.75" customHeight="1" x14ac:dyDescent="0.55000000000000004">
      <c r="I62" s="107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9"/>
    </row>
    <row r="63" spans="2:45" ht="18.75" customHeight="1" x14ac:dyDescent="0.55000000000000004">
      <c r="I63" s="107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9"/>
    </row>
    <row r="64" spans="2:45" ht="18.75" customHeight="1" x14ac:dyDescent="0.55000000000000004">
      <c r="I64" s="107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  <c r="AK64" s="108"/>
      <c r="AL64" s="108"/>
      <c r="AM64" s="108"/>
      <c r="AN64" s="108"/>
      <c r="AO64" s="108"/>
      <c r="AP64" s="108"/>
      <c r="AQ64" s="108"/>
      <c r="AR64" s="108"/>
      <c r="AS64" s="109"/>
    </row>
    <row r="65" spans="9:45" ht="18.75" customHeight="1" x14ac:dyDescent="0.55000000000000004">
      <c r="I65" s="107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  <c r="AK65" s="108"/>
      <c r="AL65" s="108"/>
      <c r="AM65" s="108"/>
      <c r="AN65" s="108"/>
      <c r="AO65" s="108"/>
      <c r="AP65" s="108"/>
      <c r="AQ65" s="108"/>
      <c r="AR65" s="108"/>
      <c r="AS65" s="109"/>
    </row>
    <row r="66" spans="9:45" ht="18.75" customHeight="1" thickBot="1" x14ac:dyDescent="0.6">
      <c r="I66" s="110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2"/>
    </row>
  </sheetData>
  <mergeCells count="28">
    <mergeCell ref="AJ3:AQ3"/>
    <mergeCell ref="AR3:AR5"/>
    <mergeCell ref="AS3:AS5"/>
    <mergeCell ref="B3:B6"/>
    <mergeCell ref="C3:G5"/>
    <mergeCell ref="H3:H5"/>
    <mergeCell ref="I3:I5"/>
    <mergeCell ref="J3:J5"/>
    <mergeCell ref="K3:P3"/>
    <mergeCell ref="Q3:Z3"/>
    <mergeCell ref="AA3:AA5"/>
    <mergeCell ref="C6:G6"/>
    <mergeCell ref="I58:AS66"/>
    <mergeCell ref="Y4:Z4"/>
    <mergeCell ref="AJ4:AK4"/>
    <mergeCell ref="AL4:AL5"/>
    <mergeCell ref="AM4:AM5"/>
    <mergeCell ref="AN4:AO4"/>
    <mergeCell ref="AP4:AQ4"/>
    <mergeCell ref="Q4:Q5"/>
    <mergeCell ref="R4:R5"/>
    <mergeCell ref="S4:T4"/>
    <mergeCell ref="U4:U5"/>
    <mergeCell ref="V4:V5"/>
    <mergeCell ref="W4:X4"/>
    <mergeCell ref="AB3:AB5"/>
    <mergeCell ref="AC3:AC5"/>
    <mergeCell ref="AD3:AI3"/>
  </mergeCells>
  <phoneticPr fontId="1"/>
  <conditionalFormatting sqref="AS7:AS56">
    <cfRule type="expression" dxfId="33" priority="3">
      <formula>AND(H7&lt;&gt;"", AS7="")</formula>
    </cfRule>
    <cfRule type="containsBlanks" dxfId="32" priority="32">
      <formula>LEN(TRIM(AS7))=0</formula>
    </cfRule>
    <cfRule type="cellIs" dxfId="31" priority="33" operator="greaterThanOrEqual">
      <formula>40</formula>
    </cfRule>
    <cfRule type="cellIs" dxfId="30" priority="34" operator="lessThan">
      <formula>40</formula>
    </cfRule>
  </conditionalFormatting>
  <conditionalFormatting sqref="H7:H56">
    <cfRule type="expression" dxfId="29" priority="31">
      <formula>I7&lt;&gt;AB7</formula>
    </cfRule>
  </conditionalFormatting>
  <conditionalFormatting sqref="I7:I56">
    <cfRule type="expression" dxfId="28" priority="30">
      <formula>AND(H7&lt;&gt;"", I7="")</formula>
    </cfRule>
  </conditionalFormatting>
  <conditionalFormatting sqref="J7:J56">
    <cfRule type="expression" dxfId="27" priority="29">
      <formula>AND(H7&lt;&gt;"", J7="")</formula>
    </cfRule>
  </conditionalFormatting>
  <conditionalFormatting sqref="AA7:AA56">
    <cfRule type="cellIs" dxfId="26" priority="27" operator="equal">
      <formula>"必要項目未入力"</formula>
    </cfRule>
    <cfRule type="expression" dxfId="25" priority="28">
      <formula>AND(H7&lt;&gt;"", AA7="")</formula>
    </cfRule>
  </conditionalFormatting>
  <conditionalFormatting sqref="AR7:AR56">
    <cfRule type="cellIs" dxfId="24" priority="4" operator="equal">
      <formula>"必要項目未入力"</formula>
    </cfRule>
    <cfRule type="expression" dxfId="23" priority="26">
      <formula>AND(H7&lt;&gt;"", AR7="")</formula>
    </cfRule>
  </conditionalFormatting>
  <conditionalFormatting sqref="Q7:Q56">
    <cfRule type="expression" dxfId="22" priority="25">
      <formula>AND(OR(I7="完全月給(変形)", I7="月給日給(変形)", I7="日給月給(変形)"), Q7="", X7=0)</formula>
    </cfRule>
  </conditionalFormatting>
  <conditionalFormatting sqref="R7:R56">
    <cfRule type="expression" dxfId="21" priority="10">
      <formula>AND(P7&lt;&gt;"", R7=0, X7=0)</formula>
    </cfRule>
    <cfRule type="expression" dxfId="20" priority="24">
      <formula>AND(     OR(I7="完全月給(変形)", I7="月給日給(変形)", I7="日給月給(変形)", I7="完全月給", I7="月給日給", I7="日給月給"),      R7=0,      X7=0 )</formula>
    </cfRule>
  </conditionalFormatting>
  <conditionalFormatting sqref="V7:V56">
    <cfRule type="expression" dxfId="19" priority="15">
      <formula>AND(I7="日給", V7="", Z7=0)</formula>
    </cfRule>
    <cfRule type="expression" dxfId="18" priority="23">
      <formula>AND(     OR(I7="完全月給(変形)", I7="月給日給(変形)", I7="日給月給(変形)", I7="完全月給", I7="月給日給", I7="日給月給"),      V7="",      X7=0 )</formula>
    </cfRule>
  </conditionalFormatting>
  <conditionalFormatting sqref="AC7:AC56">
    <cfRule type="expression" dxfId="17" priority="22">
      <formula>AND(H7&lt;&gt;"", AC7="")</formula>
    </cfRule>
  </conditionalFormatting>
  <conditionalFormatting sqref="Y7:Y56">
    <cfRule type="expression" dxfId="16" priority="21">
      <formula>AND(OR(I7="時給", I7="日給"), Y7="", Z7=0)</formula>
    </cfRule>
  </conditionalFormatting>
  <conditionalFormatting sqref="Z7:Z56">
    <cfRule type="expression" dxfId="15" priority="20">
      <formula>AND(OR(I7="時給", I7="日給"), OR(Z7=0, Z7=""))</formula>
    </cfRule>
  </conditionalFormatting>
  <conditionalFormatting sqref="AP7:AP56">
    <cfRule type="expression" dxfId="14" priority="19">
      <formula>AND(OR(AB7="時給", AB7="日給"), AP7="", AQ7=0)</formula>
    </cfRule>
  </conditionalFormatting>
  <conditionalFormatting sqref="AQ7:AQ56">
    <cfRule type="expression" dxfId="13" priority="18">
      <formula>AND(OR(AB7="時給", AB7="日給"), OR(AQ7=0, AQ7=""))</formula>
    </cfRule>
  </conditionalFormatting>
  <conditionalFormatting sqref="U7:U56">
    <cfRule type="expression" dxfId="12" priority="17">
      <formula>AND(I7="日給", U7="", Z7=0)</formula>
    </cfRule>
  </conditionalFormatting>
  <conditionalFormatting sqref="AL7:AL56">
    <cfRule type="expression" dxfId="11" priority="16">
      <formula>AND(AB7="日給", AL7="", AQ7=0)</formula>
    </cfRule>
  </conditionalFormatting>
  <conditionalFormatting sqref="AM7:AM56">
    <cfRule type="expression" dxfId="10" priority="2">
      <formula>AND(AI7&lt;&gt;"", AM7=0, AO7=0)</formula>
    </cfRule>
    <cfRule type="expression" dxfId="9" priority="14">
      <formula>AND(AB7="日給", AM7="", AQ7=0)</formula>
    </cfRule>
  </conditionalFormatting>
  <conditionalFormatting sqref="W7:W56">
    <cfRule type="expression" dxfId="8" priority="13">
      <formula>AND(OR(G7="時給", G7="日給"), W7="", X7=0)</formula>
    </cfRule>
  </conditionalFormatting>
  <conditionalFormatting sqref="AN7:AN56">
    <cfRule type="expression" dxfId="7" priority="12">
      <formula>AND(OR(Z7="時給", Z7="日給"), AN7="", AO7=0)</formula>
    </cfRule>
  </conditionalFormatting>
  <conditionalFormatting sqref="AO7:AO56">
    <cfRule type="expression" dxfId="6" priority="1">
      <formula>AND(AI7&lt;&gt;"",AO7=0)</formula>
    </cfRule>
    <cfRule type="expression" dxfId="5" priority="11">
      <formula>AND(OR(Z7="時給", Z7="日給"), OR(AO7=0, AO7=""))</formula>
    </cfRule>
  </conditionalFormatting>
  <conditionalFormatting sqref="V7:V56">
    <cfRule type="expression" dxfId="4" priority="9">
      <formula>AND(P7&lt;&gt;"", V7="", X7=0)</formula>
    </cfRule>
  </conditionalFormatting>
  <conditionalFormatting sqref="X7:X56">
    <cfRule type="expression" dxfId="3" priority="6">
      <formula>AND(P7&lt;&gt;"", X7=0)</formula>
    </cfRule>
    <cfRule type="expression" dxfId="2" priority="7">
      <formula>AND(OR(G7="時給", G7="日給"), OR(X7=0, X7=""))</formula>
    </cfRule>
    <cfRule type="expression" dxfId="1" priority="8">
      <formula>AND(     OR(I7="完全月給(変形)", I7="月給日給(変形)", I7="日給月給(変形)", I7="完全月給", I7="月給日給", I7="日給月給"),      R7=0,      X7=0 )</formula>
    </cfRule>
  </conditionalFormatting>
  <conditionalFormatting sqref="AB7:AB56">
    <cfRule type="expression" dxfId="0" priority="5">
      <formula>AND(H7&lt;&gt;"", AB7="")</formula>
    </cfRule>
  </conditionalFormatting>
  <dataValidations count="1">
    <dataValidation type="list" allowBlank="1" showInputMessage="1" showErrorMessage="1" sqref="D7:D56" xr:uid="{A3594BFA-FE81-4C11-A7CA-E2EAB353CFD9}">
      <formula1>"7,8"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46" orientation="landscape" r:id="rId1"/>
  <headerFooter>
    <oddHeader>&amp;C&amp;"-,太字"&amp;20&amp;A</oddHeader>
    <oddFooter>&amp;R&amp;"Meiryo UI,太字"&amp;20作成日 :  &amp;D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8E84453-53C1-481D-B21B-6A87CCA05201}">
          <x14:formula1>
            <xm:f>従業員情報欄プルダウン!$C$2:$C$9</xm:f>
          </x14:formula1>
          <xm:sqref>I7:I56 AB7:AB56</xm:sqref>
        </x14:dataValidation>
        <x14:dataValidation type="list" allowBlank="1" showInputMessage="1" showErrorMessage="1" xr:uid="{0BCD16A6-847A-4BA9-B4DF-715D61ADA8DF}">
          <x14:formula1>
            <xm:f>従業員情報欄プルダウン!$B$2:$B$13</xm:f>
          </x14:formula1>
          <xm:sqref>F7:F56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E8249-9217-461B-AFFD-2099CCD2D250}">
  <dimension ref="A1:N52"/>
  <sheetViews>
    <sheetView zoomScale="85" zoomScaleNormal="85" workbookViewId="0">
      <selection activeCell="F4" sqref="F4"/>
    </sheetView>
  </sheetViews>
  <sheetFormatPr defaultRowHeight="18" x14ac:dyDescent="0.55000000000000004"/>
  <cols>
    <col min="2" max="6" width="14.33203125" customWidth="1"/>
    <col min="7" max="7" width="19.25" bestFit="1" customWidth="1"/>
    <col min="8" max="12" width="14.33203125" customWidth="1"/>
    <col min="13" max="13" width="19.25" bestFit="1" customWidth="1"/>
    <col min="14" max="14" width="13" bestFit="1" customWidth="1"/>
  </cols>
  <sheetData>
    <row r="1" spans="1:14" x14ac:dyDescent="0.55000000000000004">
      <c r="B1" s="167" t="s">
        <v>78</v>
      </c>
      <c r="C1" s="167"/>
      <c r="D1" s="167"/>
      <c r="E1" s="167"/>
      <c r="F1" s="167"/>
      <c r="G1" s="167"/>
      <c r="H1" s="168" t="s">
        <v>79</v>
      </c>
      <c r="I1" s="168"/>
      <c r="J1" s="168"/>
      <c r="K1" s="168"/>
      <c r="L1" s="168"/>
      <c r="M1" s="168"/>
    </row>
    <row r="2" spans="1:14" x14ac:dyDescent="0.55000000000000004">
      <c r="B2" t="s">
        <v>80</v>
      </c>
      <c r="C2" t="s">
        <v>81</v>
      </c>
      <c r="D2" t="s">
        <v>82</v>
      </c>
      <c r="E2" t="s">
        <v>83</v>
      </c>
      <c r="F2" t="s">
        <v>84</v>
      </c>
      <c r="G2" t="s">
        <v>85</v>
      </c>
      <c r="H2" t="s">
        <v>80</v>
      </c>
      <c r="I2" t="s">
        <v>81</v>
      </c>
      <c r="J2" t="s">
        <v>82</v>
      </c>
      <c r="K2" t="s">
        <v>83</v>
      </c>
      <c r="L2" t="s">
        <v>84</v>
      </c>
      <c r="M2" t="s">
        <v>85</v>
      </c>
      <c r="N2" t="s">
        <v>86</v>
      </c>
    </row>
    <row r="3" spans="1:14" x14ac:dyDescent="0.55000000000000004">
      <c r="A3">
        <v>1</v>
      </c>
      <c r="B3" s="101" t="e">
        <f t="array" ref="B3">ROUNDDOWN((SUM(時給計算シート!J7:O7)/時給計算シート!Z7)+G3,0)</f>
        <v>#DIV/0!</v>
      </c>
      <c r="C3" s="101" t="e">
        <f t="array" ref="C3">ROUNDDOWN((SUM(時給計算シート!J7:O7)/時給計算シート!Z7)+G3,0)</f>
        <v>#DIV/0!</v>
      </c>
      <c r="D3" s="101" t="e">
        <f t="array" ref="D3">ROUNDDOWN(SUM(時給計算シート!J7:O7)/時給計算シート!X7,0)</f>
        <v>#DIV/0!</v>
      </c>
      <c r="E3" s="101" t="e">
        <f t="array" ref="E3">ROUNDDOWN((時給計算シート!J7/(時給計算シート!X7-時給計算シート!T7))+(SUM(時給計算シート!K7:O7)/(時給計算シート!X7)),0)</f>
        <v>#DIV/0!</v>
      </c>
      <c r="F3" s="101" t="e">
        <f t="array" ref="F3">ROUNDDOWN(SUM(時給計算シート!J7:O7)/(時給計算シート!X7-時給計算シート!T7),0)</f>
        <v>#DIV/0!</v>
      </c>
      <c r="G3" s="101">
        <f t="array" ref="G3">IFERROR(ROUNDDOWN((時給計算シート!P7/(時給計算シート!X7)),0),0)</f>
        <v>0</v>
      </c>
      <c r="H3" s="101" t="e">
        <f t="array" ref="H3">ROUNDDOWN((SUM(時給計算シート!AC7:AH7/時給計算シート!AQ7))+M3,0)</f>
        <v>#DIV/0!</v>
      </c>
      <c r="I3" s="101" t="e">
        <f t="array" ref="I3">ROUNDDOWN((SUM(時給計算シート!AC7:AH7)/時給計算シート!AQ7)+M3,0)</f>
        <v>#DIV/0!</v>
      </c>
      <c r="J3" s="101" t="e">
        <f t="array" ref="J3">ROUNDDOWN(SUM(時給計算シート!AC7:AH7)/時給計算シート!AO7,0)</f>
        <v>#DIV/0!</v>
      </c>
      <c r="K3" s="101" t="e">
        <f t="array" ref="K3">ROUNDDOWN((時給計算シート!AC7/(時給計算シート!AO7-時給計算シート!AK7))+(SUM(時給計算シート!AD7:AH7)/時給計算シート!AO7),0)</f>
        <v>#DIV/0!</v>
      </c>
      <c r="L3" s="101" t="e">
        <f t="array" ref="L3">ROUNDDOWN(SUM(時給計算シート!AC7:AH7)/(時給計算シート!AO7-時給計算シート!AK7),0)</f>
        <v>#DIV/0!</v>
      </c>
      <c r="M3" s="101">
        <f t="array" ref="M3">IFERROR(ROUNDDOWN((時給計算シート!AI7/(時給計算シート!AO7)),0),0)</f>
        <v>0</v>
      </c>
      <c r="N3" s="101">
        <f>時給計算シート!R7*時給計算シート!V7</f>
        <v>0</v>
      </c>
    </row>
    <row r="4" spans="1:14" x14ac:dyDescent="0.55000000000000004">
      <c r="A4">
        <v>2</v>
      </c>
      <c r="B4" s="101" t="e">
        <f t="array" ref="B4">ROUNDDOWN((SUM(時給計算シート!J8:O8)/時給計算シート!Z8)+G4,0)</f>
        <v>#DIV/0!</v>
      </c>
      <c r="C4" s="101" t="e">
        <f t="array" ref="C4">ROUNDDOWN((SUM(時給計算シート!J8:O8)/時給計算シート!Z8)+G4,0)</f>
        <v>#DIV/0!</v>
      </c>
      <c r="D4" s="101" t="e">
        <f t="array" ref="D4">ROUNDDOWN(SUM(時給計算シート!J8:O8)/時給計算シート!X8,0)</f>
        <v>#DIV/0!</v>
      </c>
      <c r="E4" s="101" t="e">
        <f t="array" ref="E4">ROUNDDOWN((時給計算シート!J8/(時給計算シート!X8-時給計算シート!T8))+(SUM(時給計算シート!K8:O8)/(時給計算シート!X8)),0)</f>
        <v>#DIV/0!</v>
      </c>
      <c r="F4" s="101" t="e">
        <f t="array" ref="F4">ROUNDDOWN(SUM(時給計算シート!J8:O8)/(時給計算シート!X8-時給計算シート!T8),0)</f>
        <v>#DIV/0!</v>
      </c>
      <c r="G4" s="101">
        <f t="array" ref="G4">IFERROR(ROUNDDOWN((時給計算シート!P8/(時給計算シート!X8)),0),0)</f>
        <v>0</v>
      </c>
      <c r="H4" s="101" t="e">
        <f t="array" ref="H4">ROUNDDOWN((SUM(時給計算シート!AC8:AH8/時給計算シート!AQ8))+M4,0)</f>
        <v>#DIV/0!</v>
      </c>
      <c r="I4" s="101" t="e">
        <f t="array" ref="I4">ROUNDDOWN((SUM(時給計算シート!AC8:AH8)/時給計算シート!AQ8)+M4,0)</f>
        <v>#DIV/0!</v>
      </c>
      <c r="J4" s="101" t="e">
        <f t="array" ref="J4">ROUNDDOWN(SUM(時給計算シート!AC8:AH8)/時給計算シート!AO8,0)</f>
        <v>#DIV/0!</v>
      </c>
      <c r="K4" s="101" t="e">
        <f t="array" ref="K4">ROUNDDOWN((時給計算シート!AC8/(時給計算シート!AO8-時給計算シート!AK8))+(SUM(時給計算シート!AD8:AH8)/時給計算シート!AO8),0)</f>
        <v>#DIV/0!</v>
      </c>
      <c r="L4" s="101" t="e">
        <f t="array" ref="L4">ROUNDDOWN(SUM(時給計算シート!AC8:AH8)/(時給計算シート!AO8-時給計算シート!AK8),0)</f>
        <v>#DIV/0!</v>
      </c>
      <c r="M4" s="101">
        <f t="array" ref="M4">IFERROR(ROUNDDOWN((時給計算シート!AI8/(時給計算シート!AO8)),0),0)</f>
        <v>0</v>
      </c>
      <c r="N4" s="101">
        <f>時給計算シート!R8*時給計算シート!V8</f>
        <v>0</v>
      </c>
    </row>
    <row r="5" spans="1:14" x14ac:dyDescent="0.55000000000000004">
      <c r="A5">
        <v>3</v>
      </c>
      <c r="B5" s="101" t="e">
        <f t="array" ref="B5">ROUNDDOWN((SUM(時給計算シート!J9:O9)/時給計算シート!Z9)+G5,0)</f>
        <v>#DIV/0!</v>
      </c>
      <c r="C5" s="101" t="e">
        <f t="array" ref="C5">ROUNDDOWN((SUM(時給計算シート!J9:O9)/時給計算シート!Z9)+G5,0)</f>
        <v>#DIV/0!</v>
      </c>
      <c r="D5" s="101" t="e">
        <f t="array" ref="D5">ROUNDDOWN(SUM(時給計算シート!J9:O9)/時給計算シート!X9,0)</f>
        <v>#DIV/0!</v>
      </c>
      <c r="E5" s="101" t="e">
        <f t="array" ref="E5">ROUNDDOWN((時給計算シート!J9/(時給計算シート!X9-時給計算シート!T9))+(SUM(時給計算シート!K9:O9)/(時給計算シート!X9)),0)</f>
        <v>#DIV/0!</v>
      </c>
      <c r="F5" s="101" t="e">
        <f t="array" ref="F5">ROUNDDOWN(SUM(時給計算シート!J9:O9)/(時給計算シート!X9-時給計算シート!T9),0)</f>
        <v>#DIV/0!</v>
      </c>
      <c r="G5" s="101">
        <f t="array" ref="G5">IFERROR(ROUNDDOWN((時給計算シート!P9/(時給計算シート!X9)),0),0)</f>
        <v>0</v>
      </c>
      <c r="H5" s="101" t="e">
        <f t="array" ref="H5">ROUNDDOWN((SUM(時給計算シート!AC9:AH9/時給計算シート!AQ9))+M5,0)</f>
        <v>#DIV/0!</v>
      </c>
      <c r="I5" s="101" t="e">
        <f t="array" ref="I5">ROUNDDOWN((SUM(時給計算シート!AC9:AH9)/時給計算シート!AQ9)+M5,0)</f>
        <v>#DIV/0!</v>
      </c>
      <c r="J5" s="101" t="e">
        <f t="array" ref="J5">ROUNDDOWN(SUM(時給計算シート!AC9:AH9)/時給計算シート!AO9,0)</f>
        <v>#DIV/0!</v>
      </c>
      <c r="K5" s="101" t="e">
        <f t="array" ref="K5">ROUNDDOWN((時給計算シート!AC9/(時給計算シート!AO9-時給計算シート!AK9))+(SUM(時給計算シート!AD9:AH9)/時給計算シート!AO9),0)</f>
        <v>#DIV/0!</v>
      </c>
      <c r="L5" s="101" t="e">
        <f t="array" ref="L5">ROUNDDOWN(SUM(時給計算シート!AC9:AH9)/(時給計算シート!AO9-時給計算シート!AK9),0)</f>
        <v>#DIV/0!</v>
      </c>
      <c r="M5" s="101">
        <f t="array" ref="M5">IFERROR(ROUNDDOWN((時給計算シート!AI9/(時給計算シート!AO9)),0),0)</f>
        <v>0</v>
      </c>
      <c r="N5" s="101">
        <f>時給計算シート!R9*時給計算シート!V9</f>
        <v>0</v>
      </c>
    </row>
    <row r="6" spans="1:14" x14ac:dyDescent="0.55000000000000004">
      <c r="A6">
        <v>4</v>
      </c>
      <c r="B6" s="101" t="e">
        <f t="array" ref="B6">ROUNDDOWN((SUM(時給計算シート!J10:O10)/時給計算シート!Z10)+G6,0)</f>
        <v>#DIV/0!</v>
      </c>
      <c r="C6" s="101" t="e">
        <f t="array" ref="C6">ROUNDDOWN((SUM(時給計算シート!J10:O10)/時給計算シート!Z10)+G6,0)</f>
        <v>#DIV/0!</v>
      </c>
      <c r="D6" s="101" t="e">
        <f t="array" ref="D6">ROUNDDOWN(SUM(時給計算シート!J10:O10)/時給計算シート!X10,0)</f>
        <v>#DIV/0!</v>
      </c>
      <c r="E6" s="101" t="e">
        <f t="array" ref="E6">ROUNDDOWN((時給計算シート!J10/(時給計算シート!X10-時給計算シート!T10))+(SUM(時給計算シート!K10:O10)/(時給計算シート!X10)),0)</f>
        <v>#DIV/0!</v>
      </c>
      <c r="F6" s="101" t="e">
        <f t="array" ref="F6">ROUNDDOWN(SUM(時給計算シート!J10:O10)/(時給計算シート!X10-時給計算シート!T10),0)</f>
        <v>#DIV/0!</v>
      </c>
      <c r="G6" s="101">
        <f t="array" ref="G6">IFERROR(ROUNDDOWN((時給計算シート!P10/(時給計算シート!X10)),0),0)</f>
        <v>0</v>
      </c>
      <c r="H6" s="101" t="e">
        <f t="array" ref="H6">ROUNDDOWN((SUM(時給計算シート!AC10:AH10/時給計算シート!AQ10))+M6,0)</f>
        <v>#DIV/0!</v>
      </c>
      <c r="I6" s="101" t="e">
        <f t="array" ref="I6">ROUNDDOWN((SUM(時給計算シート!AC10:AH10)/時給計算シート!AQ10)+M6,0)</f>
        <v>#DIV/0!</v>
      </c>
      <c r="J6" s="101" t="e">
        <f t="array" ref="J6">ROUNDDOWN(SUM(時給計算シート!AC10:AH10)/時給計算シート!AO10,0)</f>
        <v>#DIV/0!</v>
      </c>
      <c r="K6" s="101" t="e">
        <f t="array" ref="K6">ROUNDDOWN((時給計算シート!AC10/(時給計算シート!AO10-時給計算シート!AK10))+(SUM(時給計算シート!AD10:AH10)/時給計算シート!AO10),0)</f>
        <v>#DIV/0!</v>
      </c>
      <c r="L6" s="101" t="e">
        <f t="array" ref="L6">ROUNDDOWN(SUM(時給計算シート!AC10:AH10)/(時給計算シート!AO10-時給計算シート!AK10),0)</f>
        <v>#DIV/0!</v>
      </c>
      <c r="M6" s="101">
        <f t="array" ref="M6">IFERROR(ROUNDDOWN((時給計算シート!AI10/(時給計算シート!AO10)),0),0)</f>
        <v>0</v>
      </c>
      <c r="N6" s="101">
        <f>時給計算シート!R10*時給計算シート!V10</f>
        <v>0</v>
      </c>
    </row>
    <row r="7" spans="1:14" x14ac:dyDescent="0.55000000000000004">
      <c r="A7">
        <v>5</v>
      </c>
      <c r="B7" s="101" t="e">
        <f t="array" ref="B7">ROUNDDOWN((SUM(時給計算シート!J11:O11)/時給計算シート!Z11)+G7,0)</f>
        <v>#DIV/0!</v>
      </c>
      <c r="C7" s="101" t="e">
        <f t="array" ref="C7">ROUNDDOWN((SUM(時給計算シート!J11:O11)/時給計算シート!Z11)+G7,0)</f>
        <v>#DIV/0!</v>
      </c>
      <c r="D7" s="101" t="e">
        <f t="array" ref="D7">ROUNDDOWN(SUM(時給計算シート!J11:O11)/時給計算シート!X11,0)</f>
        <v>#DIV/0!</v>
      </c>
      <c r="E7" s="101" t="e">
        <f t="array" ref="E7">ROUNDDOWN((時給計算シート!J11/(時給計算シート!X11-時給計算シート!T11))+(SUM(時給計算シート!K11:O11)/(時給計算シート!X11)),0)</f>
        <v>#DIV/0!</v>
      </c>
      <c r="F7" s="101" t="e">
        <f t="array" ref="F7">ROUNDDOWN(SUM(時給計算シート!J11:O11)/(時給計算シート!X11-時給計算シート!T11),0)</f>
        <v>#DIV/0!</v>
      </c>
      <c r="G7" s="101">
        <f t="array" ref="G7">IFERROR(ROUNDDOWN((時給計算シート!P11/(時給計算シート!X11)),0),0)</f>
        <v>0</v>
      </c>
      <c r="H7" s="101" t="e">
        <f t="array" ref="H7">ROUNDDOWN((SUM(時給計算シート!AC11:AH11/時給計算シート!AQ11))+M7,0)</f>
        <v>#DIV/0!</v>
      </c>
      <c r="I7" s="101" t="e">
        <f t="array" ref="I7">ROUNDDOWN((SUM(時給計算シート!AC11:AH11)/時給計算シート!AQ11)+M7,0)</f>
        <v>#DIV/0!</v>
      </c>
      <c r="J7" s="101" t="e">
        <f t="array" ref="J7">ROUNDDOWN(SUM(時給計算シート!AC11:AH11)/時給計算シート!AO11,0)</f>
        <v>#DIV/0!</v>
      </c>
      <c r="K7" s="101" t="e">
        <f t="array" ref="K7">ROUNDDOWN((時給計算シート!AC11/(時給計算シート!AO11-時給計算シート!AK11))+(SUM(時給計算シート!AD11:AH11)/時給計算シート!AO11),0)</f>
        <v>#DIV/0!</v>
      </c>
      <c r="L7" s="101" t="e">
        <f t="array" ref="L7">ROUNDDOWN(SUM(時給計算シート!AC11:AH11)/(時給計算シート!AO11-時給計算シート!AK11),0)</f>
        <v>#DIV/0!</v>
      </c>
      <c r="M7" s="101">
        <f t="array" ref="M7">IFERROR(ROUNDDOWN((時給計算シート!AI11/(時給計算シート!AO11)),0),0)</f>
        <v>0</v>
      </c>
      <c r="N7" s="101">
        <f>時給計算シート!R11*時給計算シート!V11</f>
        <v>0</v>
      </c>
    </row>
    <row r="8" spans="1:14" x14ac:dyDescent="0.55000000000000004">
      <c r="A8">
        <v>6</v>
      </c>
      <c r="B8" s="101" t="e">
        <f t="array" ref="B8">ROUNDDOWN((SUM(時給計算シート!J12:O12)/時給計算シート!Z12)+G8,0)</f>
        <v>#DIV/0!</v>
      </c>
      <c r="C8" s="101" t="e">
        <f t="array" ref="C8">ROUNDDOWN((SUM(時給計算シート!J12:O12)/時給計算シート!Z12)+G8,0)</f>
        <v>#DIV/0!</v>
      </c>
      <c r="D8" s="101" t="e">
        <f t="array" ref="D8">ROUNDDOWN(SUM(時給計算シート!J12:O12)/時給計算シート!X12,0)</f>
        <v>#DIV/0!</v>
      </c>
      <c r="E8" s="101" t="e">
        <f t="array" ref="E8">ROUNDDOWN((時給計算シート!J12/(時給計算シート!X12-時給計算シート!T12))+(SUM(時給計算シート!K12:O12)/(時給計算シート!X12)),0)</f>
        <v>#DIV/0!</v>
      </c>
      <c r="F8" s="101" t="e">
        <f t="array" ref="F8">ROUNDDOWN(SUM(時給計算シート!J12:O12)/(時給計算シート!X12-時給計算シート!T12),0)</f>
        <v>#DIV/0!</v>
      </c>
      <c r="G8" s="101">
        <f t="array" ref="G8">IFERROR(ROUNDDOWN((時給計算シート!P12/(時給計算シート!X12)),0),0)</f>
        <v>0</v>
      </c>
      <c r="H8" s="101" t="e">
        <f t="array" ref="H8">ROUNDDOWN((SUM(時給計算シート!AC12:AH12/時給計算シート!AQ12))+M8,0)</f>
        <v>#DIV/0!</v>
      </c>
      <c r="I8" s="101" t="e">
        <f t="array" ref="I8">ROUNDDOWN((SUM(時給計算シート!AC12:AH12)/時給計算シート!AQ12)+M8,0)</f>
        <v>#DIV/0!</v>
      </c>
      <c r="J8" s="101" t="e">
        <f t="array" ref="J8">ROUNDDOWN(SUM(時給計算シート!AC12:AH12)/時給計算シート!AO12,0)</f>
        <v>#DIV/0!</v>
      </c>
      <c r="K8" s="101" t="e">
        <f t="array" ref="K8">ROUNDDOWN((時給計算シート!AC12/(時給計算シート!AO12-時給計算シート!AK12))+(SUM(時給計算シート!AD12:AH12)/時給計算シート!AO12),0)</f>
        <v>#DIV/0!</v>
      </c>
      <c r="L8" s="101" t="e">
        <f t="array" ref="L8">ROUNDDOWN(SUM(時給計算シート!AC12:AH12)/(時給計算シート!AO12-時給計算シート!AK12),0)</f>
        <v>#DIV/0!</v>
      </c>
      <c r="M8" s="101">
        <f t="array" ref="M8">IFERROR(ROUNDDOWN((時給計算シート!AI12/(時給計算シート!AO12)),0),0)</f>
        <v>0</v>
      </c>
      <c r="N8" s="101">
        <f>時給計算シート!R12*時給計算シート!V12</f>
        <v>0</v>
      </c>
    </row>
    <row r="9" spans="1:14" x14ac:dyDescent="0.55000000000000004">
      <c r="A9">
        <v>7</v>
      </c>
      <c r="B9" s="101" t="e">
        <f t="array" ref="B9">ROUNDDOWN((SUM(時給計算シート!J13:O13)/時給計算シート!Z13)+G9,0)</f>
        <v>#DIV/0!</v>
      </c>
      <c r="C9" s="101" t="e">
        <f t="array" ref="C9">ROUNDDOWN((SUM(時給計算シート!J13:O13)/時給計算シート!Z13)+G9,0)</f>
        <v>#DIV/0!</v>
      </c>
      <c r="D9" s="101" t="e">
        <f t="array" ref="D9">ROUNDDOWN(SUM(時給計算シート!J13:O13)/時給計算シート!X13,0)</f>
        <v>#DIV/0!</v>
      </c>
      <c r="E9" s="101" t="e">
        <f t="array" ref="E9">ROUNDDOWN((時給計算シート!J13/(時給計算シート!X13-時給計算シート!T13))+(SUM(時給計算シート!K13:O13)/(時給計算シート!X13)),0)</f>
        <v>#DIV/0!</v>
      </c>
      <c r="F9" s="101" t="e">
        <f t="array" ref="F9">ROUNDDOWN(SUM(時給計算シート!J13:O13)/(時給計算シート!X13-時給計算シート!T13),0)</f>
        <v>#DIV/0!</v>
      </c>
      <c r="G9" s="101">
        <f t="array" ref="G9">IFERROR(ROUNDDOWN((時給計算シート!P13/(時給計算シート!X13)),0),0)</f>
        <v>0</v>
      </c>
      <c r="H9" s="101" t="e">
        <f t="array" ref="H9">ROUNDDOWN((SUM(時給計算シート!AC13:AH13/時給計算シート!AQ13))+M9,0)</f>
        <v>#DIV/0!</v>
      </c>
      <c r="I9" s="101" t="e">
        <f t="array" ref="I9">ROUNDDOWN((SUM(時給計算シート!AC13:AH13)/時給計算シート!AQ13)+M9,0)</f>
        <v>#DIV/0!</v>
      </c>
      <c r="J9" s="101" t="e">
        <f t="array" ref="J9">ROUNDDOWN(SUM(時給計算シート!AC13:AH13)/時給計算シート!AO13,0)</f>
        <v>#DIV/0!</v>
      </c>
      <c r="K9" s="101" t="e">
        <f t="array" ref="K9">ROUNDDOWN((時給計算シート!AC13/(時給計算シート!AO13-時給計算シート!AK13))+(SUM(時給計算シート!AD13:AH13)/時給計算シート!AO13),0)</f>
        <v>#DIV/0!</v>
      </c>
      <c r="L9" s="101" t="e">
        <f t="array" ref="L9">ROUNDDOWN(SUM(時給計算シート!AC13:AH13)/(時給計算シート!AO13-時給計算シート!AK13),0)</f>
        <v>#DIV/0!</v>
      </c>
      <c r="M9" s="101">
        <f t="array" ref="M9">IFERROR(ROUNDDOWN((時給計算シート!AI13/(時給計算シート!AO13)),0),0)</f>
        <v>0</v>
      </c>
      <c r="N9" s="101">
        <f>時給計算シート!R13*時給計算シート!V13</f>
        <v>0</v>
      </c>
    </row>
    <row r="10" spans="1:14" x14ac:dyDescent="0.55000000000000004">
      <c r="A10">
        <v>8</v>
      </c>
      <c r="B10" s="101" t="e">
        <f t="array" ref="B10">ROUNDDOWN((SUM(時給計算シート!J14:O14)/時給計算シート!Z14)+G10,0)</f>
        <v>#DIV/0!</v>
      </c>
      <c r="C10" s="101" t="e">
        <f t="array" ref="C10">ROUNDDOWN((SUM(時給計算シート!J14:O14)/時給計算シート!Z14)+G10,0)</f>
        <v>#DIV/0!</v>
      </c>
      <c r="D10" s="101" t="e">
        <f t="array" ref="D10">ROUNDDOWN(SUM(時給計算シート!J14:O14)/時給計算シート!X14,0)</f>
        <v>#DIV/0!</v>
      </c>
      <c r="E10" s="101" t="e">
        <f t="array" ref="E10">ROUNDDOWN((時給計算シート!J14/(時給計算シート!X14-時給計算シート!T14))+(SUM(時給計算シート!K14:O14)/(時給計算シート!X14)),0)</f>
        <v>#DIV/0!</v>
      </c>
      <c r="F10" s="101" t="e">
        <f t="array" ref="F10">ROUNDDOWN(SUM(時給計算シート!J14:O14)/(時給計算シート!X14-時給計算シート!T14),0)</f>
        <v>#DIV/0!</v>
      </c>
      <c r="G10" s="101">
        <f t="array" ref="G10">IFERROR(ROUNDDOWN((時給計算シート!P14/(時給計算シート!X14)),0),0)</f>
        <v>0</v>
      </c>
      <c r="H10" s="101" t="e">
        <f t="array" ref="H10">ROUNDDOWN((SUM(時給計算シート!AC14:AH14/時給計算シート!AQ14))+M10,0)</f>
        <v>#DIV/0!</v>
      </c>
      <c r="I10" s="101" t="e">
        <f t="array" ref="I10">ROUNDDOWN((SUM(時給計算シート!AC14:AH14)/時給計算シート!AQ14)+M10,0)</f>
        <v>#DIV/0!</v>
      </c>
      <c r="J10" s="101" t="e">
        <f t="array" ref="J10">ROUNDDOWN(SUM(時給計算シート!AC14:AH14)/時給計算シート!AO14,0)</f>
        <v>#DIV/0!</v>
      </c>
      <c r="K10" s="101" t="e">
        <f t="array" ref="K10">ROUNDDOWN((時給計算シート!AC14/(時給計算シート!AO14-時給計算シート!AK14))+(SUM(時給計算シート!AD14:AH14)/時給計算シート!AO14),0)</f>
        <v>#DIV/0!</v>
      </c>
      <c r="L10" s="101" t="e">
        <f t="array" ref="L10">ROUNDDOWN(SUM(時給計算シート!AC14:AH14)/(時給計算シート!AO14-時給計算シート!AK14),0)</f>
        <v>#DIV/0!</v>
      </c>
      <c r="M10" s="101">
        <f t="array" ref="M10">IFERROR(ROUNDDOWN((時給計算シート!AI14/(時給計算シート!AO14)),0),0)</f>
        <v>0</v>
      </c>
      <c r="N10" s="101">
        <f>時給計算シート!R14*時給計算シート!V14</f>
        <v>0</v>
      </c>
    </row>
    <row r="11" spans="1:14" x14ac:dyDescent="0.55000000000000004">
      <c r="A11">
        <v>9</v>
      </c>
      <c r="B11" s="101" t="e">
        <f t="array" ref="B11">ROUNDDOWN((SUM(時給計算シート!J15:O15)/時給計算シート!Z15)+G11,0)</f>
        <v>#DIV/0!</v>
      </c>
      <c r="C11" s="101" t="e">
        <f t="array" ref="C11">ROUNDDOWN((SUM(時給計算シート!J15:O15)/時給計算シート!Z15)+G11,0)</f>
        <v>#DIV/0!</v>
      </c>
      <c r="D11" s="101" t="e">
        <f t="array" ref="D11">ROUNDDOWN(SUM(時給計算シート!J15:O15)/時給計算シート!X15,0)</f>
        <v>#DIV/0!</v>
      </c>
      <c r="E11" s="101" t="e">
        <f t="array" ref="E11">ROUNDDOWN((時給計算シート!J15/(時給計算シート!X15-時給計算シート!T15))+(SUM(時給計算シート!K15:O15)/(時給計算シート!X15)),0)</f>
        <v>#DIV/0!</v>
      </c>
      <c r="F11" s="101" t="e">
        <f t="array" ref="F11">ROUNDDOWN(SUM(時給計算シート!J15:O15)/(時給計算シート!X15-時給計算シート!T15),0)</f>
        <v>#DIV/0!</v>
      </c>
      <c r="G11" s="101">
        <f t="array" ref="G11">IFERROR(ROUNDDOWN((時給計算シート!P15/(時給計算シート!X15)),0),0)</f>
        <v>0</v>
      </c>
      <c r="H11" s="101" t="e">
        <f t="array" ref="H11">ROUNDDOWN((SUM(時給計算シート!AC15:AH15/時給計算シート!AQ15))+M11,0)</f>
        <v>#DIV/0!</v>
      </c>
      <c r="I11" s="101" t="e">
        <f t="array" ref="I11">ROUNDDOWN((SUM(時給計算シート!AC15:AH15)/時給計算シート!AQ15)+M11,0)</f>
        <v>#DIV/0!</v>
      </c>
      <c r="J11" s="101" t="e">
        <f t="array" ref="J11">ROUNDDOWN(SUM(時給計算シート!AC15:AH15)/時給計算シート!AO15,0)</f>
        <v>#DIV/0!</v>
      </c>
      <c r="K11" s="101" t="e">
        <f t="array" ref="K11">ROUNDDOWN((時給計算シート!AC15/(時給計算シート!AO15-時給計算シート!AK15))+(SUM(時給計算シート!AD15:AH15)/時給計算シート!AO15),0)</f>
        <v>#DIV/0!</v>
      </c>
      <c r="L11" s="101" t="e">
        <f t="array" ref="L11">ROUNDDOWN(SUM(時給計算シート!AC15:AH15)/(時給計算シート!AO15-時給計算シート!AK15),0)</f>
        <v>#DIV/0!</v>
      </c>
      <c r="M11" s="101">
        <f t="array" ref="M11">IFERROR(ROUNDDOWN((時給計算シート!AI15/(時給計算シート!AO15)),0),0)</f>
        <v>0</v>
      </c>
      <c r="N11" s="101">
        <f>時給計算シート!R15*時給計算シート!V15</f>
        <v>0</v>
      </c>
    </row>
    <row r="12" spans="1:14" x14ac:dyDescent="0.55000000000000004">
      <c r="A12">
        <v>10</v>
      </c>
      <c r="B12" s="101" t="e">
        <f t="array" ref="B12">ROUNDDOWN((SUM(時給計算シート!J16:O16)/時給計算シート!Z16)+G12,0)</f>
        <v>#DIV/0!</v>
      </c>
      <c r="C12" s="101" t="e">
        <f t="array" ref="C12">ROUNDDOWN((SUM(時給計算シート!J16:O16)/時給計算シート!Z16)+G12,0)</f>
        <v>#DIV/0!</v>
      </c>
      <c r="D12" s="101" t="e">
        <f t="array" ref="D12">ROUNDDOWN(SUM(時給計算シート!J16:O16)/時給計算シート!X16,0)</f>
        <v>#DIV/0!</v>
      </c>
      <c r="E12" s="101" t="e">
        <f t="array" ref="E12">ROUNDDOWN((時給計算シート!J16/(時給計算シート!X16-時給計算シート!T16))+(SUM(時給計算シート!K16:O16)/(時給計算シート!X16)),0)</f>
        <v>#DIV/0!</v>
      </c>
      <c r="F12" s="101" t="e">
        <f t="array" ref="F12">ROUNDDOWN(SUM(時給計算シート!J16:O16)/(時給計算シート!X16-時給計算シート!T16),0)</f>
        <v>#DIV/0!</v>
      </c>
      <c r="G12" s="101">
        <f t="array" ref="G12">IFERROR(ROUNDDOWN((時給計算シート!P16/(時給計算シート!X16)),0),0)</f>
        <v>0</v>
      </c>
      <c r="H12" s="101" t="e">
        <f t="array" ref="H12">ROUNDDOWN((SUM(時給計算シート!AC16:AH16/時給計算シート!AQ16))+M12,0)</f>
        <v>#DIV/0!</v>
      </c>
      <c r="I12" s="101" t="e">
        <f t="array" ref="I12">ROUNDDOWN((SUM(時給計算シート!AC16:AH16)/時給計算シート!AQ16)+M12,0)</f>
        <v>#DIV/0!</v>
      </c>
      <c r="J12" s="101" t="e">
        <f t="array" ref="J12">ROUNDDOWN(SUM(時給計算シート!AC16:AH16)/時給計算シート!AO16,0)</f>
        <v>#DIV/0!</v>
      </c>
      <c r="K12" s="101" t="e">
        <f t="array" ref="K12">ROUNDDOWN((時給計算シート!AC16/(時給計算シート!AO16-時給計算シート!AK16))+(SUM(時給計算シート!AD16:AH16)/時給計算シート!AO16),0)</f>
        <v>#DIV/0!</v>
      </c>
      <c r="L12" s="101" t="e">
        <f t="array" ref="L12">ROUNDDOWN(SUM(時給計算シート!AC16:AH16)/(時給計算シート!AO16-時給計算シート!AK16),0)</f>
        <v>#DIV/0!</v>
      </c>
      <c r="M12" s="101">
        <f t="array" ref="M12">IFERROR(ROUNDDOWN((時給計算シート!AI16/(時給計算シート!AO16)),0),0)</f>
        <v>0</v>
      </c>
      <c r="N12" s="101">
        <f>時給計算シート!R16*時給計算シート!V16</f>
        <v>0</v>
      </c>
    </row>
    <row r="13" spans="1:14" x14ac:dyDescent="0.55000000000000004">
      <c r="A13">
        <v>11</v>
      </c>
      <c r="B13" s="101" t="e">
        <f t="array" ref="B13">ROUNDDOWN((SUM(時給計算シート!J17:O17)/時給計算シート!Z17)+G13,0)</f>
        <v>#DIV/0!</v>
      </c>
      <c r="C13" s="101" t="e">
        <f t="array" ref="C13">ROUNDDOWN((SUM(時給計算シート!J17:O17)/時給計算シート!Z17)+G13,0)</f>
        <v>#DIV/0!</v>
      </c>
      <c r="D13" s="101" t="e">
        <f t="array" ref="D13">ROUNDDOWN(SUM(時給計算シート!J17:O17)/時給計算シート!X17,0)</f>
        <v>#DIV/0!</v>
      </c>
      <c r="E13" s="101" t="e">
        <f t="array" ref="E13">ROUNDDOWN((時給計算シート!J17/(時給計算シート!X17-時給計算シート!T17))+(SUM(時給計算シート!K17:O17)/(時給計算シート!X17)),0)</f>
        <v>#DIV/0!</v>
      </c>
      <c r="F13" s="101" t="e">
        <f t="array" ref="F13">ROUNDDOWN(SUM(時給計算シート!J17:O17)/(時給計算シート!X17-時給計算シート!T17),0)</f>
        <v>#DIV/0!</v>
      </c>
      <c r="G13" s="101">
        <f t="array" ref="G13">IFERROR(ROUNDDOWN((時給計算シート!P17/(時給計算シート!X17)),0),0)</f>
        <v>0</v>
      </c>
      <c r="H13" s="101" t="e">
        <f t="array" ref="H13">ROUNDDOWN((SUM(時給計算シート!AC17:AH17/時給計算シート!AQ17))+M13,0)</f>
        <v>#DIV/0!</v>
      </c>
      <c r="I13" s="101" t="e">
        <f t="array" ref="I13">ROUNDDOWN((SUM(時給計算シート!AC17:AH17)/時給計算シート!AQ17)+M13,0)</f>
        <v>#DIV/0!</v>
      </c>
      <c r="J13" s="101" t="e">
        <f t="array" ref="J13">ROUNDDOWN(SUM(時給計算シート!AC17:AH17)/時給計算シート!AO17,0)</f>
        <v>#DIV/0!</v>
      </c>
      <c r="K13" s="101" t="e">
        <f t="array" ref="K13">ROUNDDOWN((時給計算シート!AC17/(時給計算シート!AO17-時給計算シート!AK17))+(SUM(時給計算シート!AD17:AH17)/時給計算シート!AO17),0)</f>
        <v>#DIV/0!</v>
      </c>
      <c r="L13" s="101" t="e">
        <f t="array" ref="L13">ROUNDDOWN(SUM(時給計算シート!AC17:AH17)/(時給計算シート!AO17-時給計算シート!AK17),0)</f>
        <v>#DIV/0!</v>
      </c>
      <c r="M13" s="101">
        <f t="array" ref="M13">IFERROR(ROUNDDOWN((時給計算シート!AI17/(時給計算シート!AO17)),0),0)</f>
        <v>0</v>
      </c>
      <c r="N13" s="101">
        <f>時給計算シート!R17*時給計算シート!V17</f>
        <v>0</v>
      </c>
    </row>
    <row r="14" spans="1:14" x14ac:dyDescent="0.55000000000000004">
      <c r="A14">
        <v>12</v>
      </c>
      <c r="B14" s="101" t="e">
        <f t="array" ref="B14">ROUNDDOWN((SUM(時給計算シート!J18:O18)/時給計算シート!Z18)+G14,0)</f>
        <v>#DIV/0!</v>
      </c>
      <c r="C14" s="101" t="e">
        <f t="array" ref="C14">ROUNDDOWN((SUM(時給計算シート!J18:O18)/時給計算シート!Z18)+G14,0)</f>
        <v>#DIV/0!</v>
      </c>
      <c r="D14" s="101" t="e">
        <f t="array" ref="D14">ROUNDDOWN(SUM(時給計算シート!J18:O18)/時給計算シート!X18,0)</f>
        <v>#DIV/0!</v>
      </c>
      <c r="E14" s="101" t="e">
        <f t="array" ref="E14">ROUNDDOWN((時給計算シート!J18/(時給計算シート!X18-時給計算シート!T18))+(SUM(時給計算シート!K18:O18)/(時給計算シート!X18)),0)</f>
        <v>#DIV/0!</v>
      </c>
      <c r="F14" s="101" t="e">
        <f t="array" ref="F14">ROUNDDOWN(SUM(時給計算シート!J18:O18)/(時給計算シート!X18-時給計算シート!T18),0)</f>
        <v>#DIV/0!</v>
      </c>
      <c r="G14" s="101">
        <f t="array" ref="G14">IFERROR(ROUNDDOWN((時給計算シート!P18/(時給計算シート!X18)),0),0)</f>
        <v>0</v>
      </c>
      <c r="H14" s="101" t="e">
        <f t="array" ref="H14">ROUNDDOWN((SUM(時給計算シート!AC18:AH18/時給計算シート!AQ18))+M14,0)</f>
        <v>#DIV/0!</v>
      </c>
      <c r="I14" s="101" t="e">
        <f t="array" ref="I14">ROUNDDOWN((SUM(時給計算シート!AC18:AH18)/時給計算シート!AQ18)+M14,0)</f>
        <v>#DIV/0!</v>
      </c>
      <c r="J14" s="101" t="e">
        <f t="array" ref="J14">ROUNDDOWN(SUM(時給計算シート!AC18:AH18)/時給計算シート!AO18,0)</f>
        <v>#DIV/0!</v>
      </c>
      <c r="K14" s="101" t="e">
        <f t="array" ref="K14">ROUNDDOWN((時給計算シート!AC18/(時給計算シート!AO18-時給計算シート!AK18))+(SUM(時給計算シート!AD18:AH18)/時給計算シート!AO18),0)</f>
        <v>#DIV/0!</v>
      </c>
      <c r="L14" s="101" t="e">
        <f t="array" ref="L14">ROUNDDOWN(SUM(時給計算シート!AC18:AH18)/(時給計算シート!AO18-時給計算シート!AK18),0)</f>
        <v>#DIV/0!</v>
      </c>
      <c r="M14" s="101">
        <f t="array" ref="M14">IFERROR(ROUNDDOWN((時給計算シート!AI18/(時給計算シート!AO18)),0),0)</f>
        <v>0</v>
      </c>
      <c r="N14" s="101">
        <f>時給計算シート!R18*時給計算シート!V18</f>
        <v>0</v>
      </c>
    </row>
    <row r="15" spans="1:14" x14ac:dyDescent="0.55000000000000004">
      <c r="A15">
        <v>13</v>
      </c>
      <c r="B15" s="101" t="e">
        <f t="array" ref="B15">ROUNDDOWN((SUM(時給計算シート!J19:O19)/時給計算シート!Z19)+G15,0)</f>
        <v>#DIV/0!</v>
      </c>
      <c r="C15" s="101" t="e">
        <f t="array" ref="C15">ROUNDDOWN((SUM(時給計算シート!J19:O19)/時給計算シート!Z19)+G15,0)</f>
        <v>#DIV/0!</v>
      </c>
      <c r="D15" s="101" t="e">
        <f t="array" ref="D15">ROUNDDOWN(SUM(時給計算シート!J19:O19)/時給計算シート!X19,0)</f>
        <v>#DIV/0!</v>
      </c>
      <c r="E15" s="101" t="e">
        <f t="array" ref="E15">ROUNDDOWN((時給計算シート!J19/(時給計算シート!X19-時給計算シート!T19))+(SUM(時給計算シート!K19:O19)/(時給計算シート!X19)),0)</f>
        <v>#DIV/0!</v>
      </c>
      <c r="F15" s="101" t="e">
        <f t="array" ref="F15">ROUNDDOWN(SUM(時給計算シート!J19:O19)/(時給計算シート!X19-時給計算シート!T19),0)</f>
        <v>#DIV/0!</v>
      </c>
      <c r="G15" s="101">
        <f t="array" ref="G15">IFERROR(ROUNDDOWN((時給計算シート!P19/(時給計算シート!X19)),0),0)</f>
        <v>0</v>
      </c>
      <c r="H15" s="101" t="e">
        <f t="array" ref="H15">ROUNDDOWN((SUM(時給計算シート!AC19:AH19/時給計算シート!AQ19))+M15,0)</f>
        <v>#DIV/0!</v>
      </c>
      <c r="I15" s="101" t="e">
        <f t="array" ref="I15">ROUNDDOWN((SUM(時給計算シート!AC19:AH19)/時給計算シート!AQ19)+M15,0)</f>
        <v>#DIV/0!</v>
      </c>
      <c r="J15" s="101" t="e">
        <f t="array" ref="J15">ROUNDDOWN(SUM(時給計算シート!AC19:AH19)/時給計算シート!AO19,0)</f>
        <v>#DIV/0!</v>
      </c>
      <c r="K15" s="101" t="e">
        <f t="array" ref="K15">ROUNDDOWN((時給計算シート!AC19/(時給計算シート!AO19-時給計算シート!AK19))+(SUM(時給計算シート!AD19:AH19)/時給計算シート!AO19),0)</f>
        <v>#DIV/0!</v>
      </c>
      <c r="L15" s="101" t="e">
        <f t="array" ref="L15">ROUNDDOWN(SUM(時給計算シート!AC19:AH19)/(時給計算シート!AO19-時給計算シート!AK19),0)</f>
        <v>#DIV/0!</v>
      </c>
      <c r="M15" s="101">
        <f t="array" ref="M15">IFERROR(ROUNDDOWN((時給計算シート!AI19/(時給計算シート!AO19)),0),0)</f>
        <v>0</v>
      </c>
      <c r="N15" s="101">
        <f>時給計算シート!R19*時給計算シート!V19</f>
        <v>0</v>
      </c>
    </row>
    <row r="16" spans="1:14" x14ac:dyDescent="0.55000000000000004">
      <c r="A16">
        <v>14</v>
      </c>
      <c r="B16" s="101" t="e">
        <f t="array" ref="B16">ROUNDDOWN((SUM(時給計算シート!J20:O20)/時給計算シート!Z20)+G16,0)</f>
        <v>#DIV/0!</v>
      </c>
      <c r="C16" s="101" t="e">
        <f t="array" ref="C16">ROUNDDOWN((SUM(時給計算シート!J20:O20)/時給計算シート!Z20)+G16,0)</f>
        <v>#DIV/0!</v>
      </c>
      <c r="D16" s="101" t="e">
        <f t="array" ref="D16">ROUNDDOWN(SUM(時給計算シート!J20:O20)/時給計算シート!X20,0)</f>
        <v>#DIV/0!</v>
      </c>
      <c r="E16" s="101" t="e">
        <f t="array" ref="E16">ROUNDDOWN((時給計算シート!J20/(時給計算シート!X20-時給計算シート!T20))+(SUM(時給計算シート!K20:O20)/(時給計算シート!X20)),0)</f>
        <v>#DIV/0!</v>
      </c>
      <c r="F16" s="101" t="e">
        <f t="array" ref="F16">ROUNDDOWN(SUM(時給計算シート!J20:O20)/(時給計算シート!X20-時給計算シート!T20),0)</f>
        <v>#DIV/0!</v>
      </c>
      <c r="G16" s="101">
        <f t="array" ref="G16">IFERROR(ROUNDDOWN((時給計算シート!P20/(時給計算シート!X20)),0),0)</f>
        <v>0</v>
      </c>
      <c r="H16" s="101" t="e">
        <f t="array" ref="H16">ROUNDDOWN((SUM(時給計算シート!AC20:AH20/時給計算シート!AQ20))+M16,0)</f>
        <v>#DIV/0!</v>
      </c>
      <c r="I16" s="101" t="e">
        <f t="array" ref="I16">ROUNDDOWN((SUM(時給計算シート!AC20:AH20)/時給計算シート!AQ20)+M16,0)</f>
        <v>#DIV/0!</v>
      </c>
      <c r="J16" s="101" t="e">
        <f t="array" ref="J16">ROUNDDOWN(SUM(時給計算シート!AC20:AH20)/時給計算シート!AO20,0)</f>
        <v>#DIV/0!</v>
      </c>
      <c r="K16" s="101" t="e">
        <f t="array" ref="K16">ROUNDDOWN((時給計算シート!AC20/(時給計算シート!AO20-時給計算シート!AK20))+(SUM(時給計算シート!AD20:AH20)/時給計算シート!AO20),0)</f>
        <v>#DIV/0!</v>
      </c>
      <c r="L16" s="101" t="e">
        <f t="array" ref="L16">ROUNDDOWN(SUM(時給計算シート!AC20:AH20)/(時給計算シート!AO20-時給計算シート!AK20),0)</f>
        <v>#DIV/0!</v>
      </c>
      <c r="M16" s="101">
        <f t="array" ref="M16">IFERROR(ROUNDDOWN((時給計算シート!AI20/(時給計算シート!AO20)),0),0)</f>
        <v>0</v>
      </c>
      <c r="N16" s="101">
        <f>時給計算シート!R20*時給計算シート!V20</f>
        <v>0</v>
      </c>
    </row>
    <row r="17" spans="1:14" x14ac:dyDescent="0.55000000000000004">
      <c r="A17">
        <v>15</v>
      </c>
      <c r="B17" s="101" t="e">
        <f t="array" ref="B17">ROUNDDOWN((SUM(時給計算シート!J21:O21)/時給計算シート!Z21)+G17,0)</f>
        <v>#DIV/0!</v>
      </c>
      <c r="C17" s="101" t="e">
        <f t="array" ref="C17">ROUNDDOWN((SUM(時給計算シート!J21:O21)/時給計算シート!Z21)+G17,0)</f>
        <v>#DIV/0!</v>
      </c>
      <c r="D17" s="101" t="e">
        <f t="array" ref="D17">ROUNDDOWN(SUM(時給計算シート!J21:O21)/時給計算シート!X21,0)</f>
        <v>#DIV/0!</v>
      </c>
      <c r="E17" s="101" t="e">
        <f t="array" ref="E17">ROUNDDOWN((時給計算シート!J21/(時給計算シート!X21-時給計算シート!T21))+(SUM(時給計算シート!K21:O21)/(時給計算シート!X21)),0)</f>
        <v>#DIV/0!</v>
      </c>
      <c r="F17" s="101" t="e">
        <f t="array" ref="F17">ROUNDDOWN(SUM(時給計算シート!J21:O21)/(時給計算シート!X21-時給計算シート!T21),0)</f>
        <v>#DIV/0!</v>
      </c>
      <c r="G17" s="101">
        <f t="array" ref="G17">IFERROR(ROUNDDOWN((時給計算シート!P21/(時給計算シート!X21)),0),0)</f>
        <v>0</v>
      </c>
      <c r="H17" s="101" t="e">
        <f t="array" ref="H17">ROUNDDOWN((SUM(時給計算シート!AC21:AH21/時給計算シート!AQ21))+M17,0)</f>
        <v>#DIV/0!</v>
      </c>
      <c r="I17" s="101" t="e">
        <f t="array" ref="I17">ROUNDDOWN((SUM(時給計算シート!AC21:AH21)/時給計算シート!AQ21)+M17,0)</f>
        <v>#DIV/0!</v>
      </c>
      <c r="J17" s="101" t="e">
        <f t="array" ref="J17">ROUNDDOWN(SUM(時給計算シート!AC21:AH21)/時給計算シート!AO21,0)</f>
        <v>#DIV/0!</v>
      </c>
      <c r="K17" s="101" t="e">
        <f t="array" ref="K17">ROUNDDOWN((時給計算シート!AC21/(時給計算シート!AO21-時給計算シート!AK21))+(SUM(時給計算シート!AD21:AH21)/時給計算シート!AO21),0)</f>
        <v>#DIV/0!</v>
      </c>
      <c r="L17" s="101" t="e">
        <f t="array" ref="L17">ROUNDDOWN(SUM(時給計算シート!AC21:AH21)/(時給計算シート!AO21-時給計算シート!AK21),0)</f>
        <v>#DIV/0!</v>
      </c>
      <c r="M17" s="101">
        <f t="array" ref="M17">IFERROR(ROUNDDOWN((時給計算シート!AI21/(時給計算シート!AO21)),0),0)</f>
        <v>0</v>
      </c>
      <c r="N17" s="101">
        <f>時給計算シート!R21*時給計算シート!V21</f>
        <v>0</v>
      </c>
    </row>
    <row r="18" spans="1:14" x14ac:dyDescent="0.55000000000000004">
      <c r="A18">
        <v>16</v>
      </c>
      <c r="B18" s="101" t="e">
        <f t="array" ref="B18">ROUNDDOWN((SUM(時給計算シート!J22:O22)/時給計算シート!Z22)+G18,0)</f>
        <v>#DIV/0!</v>
      </c>
      <c r="C18" s="101" t="e">
        <f t="array" ref="C18">ROUNDDOWN((SUM(時給計算シート!J22:O22)/時給計算シート!Z22)+G18,0)</f>
        <v>#DIV/0!</v>
      </c>
      <c r="D18" s="101" t="e">
        <f t="array" ref="D18">ROUNDDOWN(SUM(時給計算シート!J22:O22)/時給計算シート!X22,0)</f>
        <v>#DIV/0!</v>
      </c>
      <c r="E18" s="101" t="e">
        <f t="array" ref="E18">ROUNDDOWN((時給計算シート!J22/(時給計算シート!X22-時給計算シート!T22))+(SUM(時給計算シート!K22:O22)/(時給計算シート!X22)),0)</f>
        <v>#DIV/0!</v>
      </c>
      <c r="F18" s="101" t="e">
        <f t="array" ref="F18">ROUNDDOWN(SUM(時給計算シート!J22:O22)/(時給計算シート!X22-時給計算シート!T22),0)</f>
        <v>#DIV/0!</v>
      </c>
      <c r="G18" s="101">
        <f t="array" ref="G18">IFERROR(ROUNDDOWN((時給計算シート!P22/(時給計算シート!X22)),0),0)</f>
        <v>0</v>
      </c>
      <c r="H18" s="101" t="e">
        <f t="array" ref="H18">ROUNDDOWN((SUM(時給計算シート!AC22:AH22/時給計算シート!AQ22))+M18,0)</f>
        <v>#DIV/0!</v>
      </c>
      <c r="I18" s="101" t="e">
        <f t="array" ref="I18">ROUNDDOWN((SUM(時給計算シート!AC22:AH22)/時給計算シート!AQ22)+M18,0)</f>
        <v>#DIV/0!</v>
      </c>
      <c r="J18" s="101" t="e">
        <f t="array" ref="J18">ROUNDDOWN(SUM(時給計算シート!AC22:AH22)/時給計算シート!AO22,0)</f>
        <v>#DIV/0!</v>
      </c>
      <c r="K18" s="101" t="e">
        <f t="array" ref="K18">ROUNDDOWN((時給計算シート!AC22/(時給計算シート!AO22-時給計算シート!AK22))+(SUM(時給計算シート!AD22:AH22)/時給計算シート!AO22),0)</f>
        <v>#DIV/0!</v>
      </c>
      <c r="L18" s="101" t="e">
        <f t="array" ref="L18">ROUNDDOWN(SUM(時給計算シート!AC22:AH22)/(時給計算シート!AO22-時給計算シート!AK22),0)</f>
        <v>#DIV/0!</v>
      </c>
      <c r="M18" s="101">
        <f t="array" ref="M18">IFERROR(ROUNDDOWN((時給計算シート!AI22/(時給計算シート!AO22)),0),0)</f>
        <v>0</v>
      </c>
      <c r="N18" s="101">
        <f>時給計算シート!R22*時給計算シート!V22</f>
        <v>0</v>
      </c>
    </row>
    <row r="19" spans="1:14" x14ac:dyDescent="0.55000000000000004">
      <c r="A19">
        <v>17</v>
      </c>
      <c r="B19" s="101" t="e">
        <f t="array" ref="B19">ROUNDDOWN((SUM(時給計算シート!J23:O23)/時給計算シート!Z23)+G19,0)</f>
        <v>#DIV/0!</v>
      </c>
      <c r="C19" s="101" t="e">
        <f t="array" ref="C19">ROUNDDOWN((SUM(時給計算シート!J23:O23)/時給計算シート!Z23)+G19,0)</f>
        <v>#DIV/0!</v>
      </c>
      <c r="D19" s="101" t="e">
        <f t="array" ref="D19">ROUNDDOWN(SUM(時給計算シート!J23:O23)/時給計算シート!X23,0)</f>
        <v>#DIV/0!</v>
      </c>
      <c r="E19" s="101" t="e">
        <f t="array" ref="E19">ROUNDDOWN((時給計算シート!J23/(時給計算シート!X23-時給計算シート!T23))+(SUM(時給計算シート!K23:O23)/(時給計算シート!X23)),0)</f>
        <v>#DIV/0!</v>
      </c>
      <c r="F19" s="101" t="e">
        <f t="array" ref="F19">ROUNDDOWN(SUM(時給計算シート!J23:O23)/(時給計算シート!X23-時給計算シート!T23),0)</f>
        <v>#DIV/0!</v>
      </c>
      <c r="G19" s="101">
        <f t="array" ref="G19">IFERROR(ROUNDDOWN((時給計算シート!P23/(時給計算シート!X23)),0),0)</f>
        <v>0</v>
      </c>
      <c r="H19" s="101" t="e">
        <f t="array" ref="H19">ROUNDDOWN((SUM(時給計算シート!AC23:AH23/時給計算シート!AQ23))+M19,0)</f>
        <v>#DIV/0!</v>
      </c>
      <c r="I19" s="101" t="e">
        <f t="array" ref="I19">ROUNDDOWN((SUM(時給計算シート!AC23:AH23)/時給計算シート!AQ23)+M19,0)</f>
        <v>#DIV/0!</v>
      </c>
      <c r="J19" s="101" t="e">
        <f t="array" ref="J19">ROUNDDOWN(SUM(時給計算シート!AC23:AH23)/時給計算シート!AO23,0)</f>
        <v>#DIV/0!</v>
      </c>
      <c r="K19" s="101" t="e">
        <f t="array" ref="K19">ROUNDDOWN((時給計算シート!AC23/(時給計算シート!AO23-時給計算シート!AK23))+(SUM(時給計算シート!AD23:AH23)/時給計算シート!AO23),0)</f>
        <v>#DIV/0!</v>
      </c>
      <c r="L19" s="101" t="e">
        <f t="array" ref="L19">ROUNDDOWN(SUM(時給計算シート!AC23:AH23)/(時給計算シート!AO23-時給計算シート!AK23),0)</f>
        <v>#DIV/0!</v>
      </c>
      <c r="M19" s="101">
        <f t="array" ref="M19">IFERROR(ROUNDDOWN((時給計算シート!AI23/(時給計算シート!AO23)),0),0)</f>
        <v>0</v>
      </c>
      <c r="N19" s="101">
        <f>時給計算シート!R23*時給計算シート!V23</f>
        <v>0</v>
      </c>
    </row>
    <row r="20" spans="1:14" x14ac:dyDescent="0.55000000000000004">
      <c r="A20">
        <v>18</v>
      </c>
      <c r="B20" s="101" t="e">
        <f t="array" ref="B20">ROUNDDOWN((SUM(時給計算シート!J24:O24)/時給計算シート!Z24)+G20,0)</f>
        <v>#DIV/0!</v>
      </c>
      <c r="C20" s="101" t="e">
        <f t="array" ref="C20">ROUNDDOWN((SUM(時給計算シート!J24:O24)/時給計算シート!Z24)+G20,0)</f>
        <v>#DIV/0!</v>
      </c>
      <c r="D20" s="101" t="e">
        <f t="array" ref="D20">ROUNDDOWN(SUM(時給計算シート!J24:O24)/時給計算シート!X24,0)</f>
        <v>#DIV/0!</v>
      </c>
      <c r="E20" s="101" t="e">
        <f t="array" ref="E20">ROUNDDOWN((時給計算シート!J24/(時給計算シート!X24-時給計算シート!T24))+(SUM(時給計算シート!K24:O24)/(時給計算シート!X24)),0)</f>
        <v>#DIV/0!</v>
      </c>
      <c r="F20" s="101" t="e">
        <f t="array" ref="F20">ROUNDDOWN(SUM(時給計算シート!J24:O24)/(時給計算シート!X24-時給計算シート!T24),0)</f>
        <v>#DIV/0!</v>
      </c>
      <c r="G20" s="101">
        <f t="array" ref="G20">IFERROR(ROUNDDOWN((時給計算シート!P24/(時給計算シート!X24)),0),0)</f>
        <v>0</v>
      </c>
      <c r="H20" s="101" t="e">
        <f t="array" ref="H20">ROUNDDOWN((SUM(時給計算シート!AC24:AH24/時給計算シート!AQ24))+M20,0)</f>
        <v>#DIV/0!</v>
      </c>
      <c r="I20" s="101" t="e">
        <f t="array" ref="I20">ROUNDDOWN((SUM(時給計算シート!AC24:AH24)/時給計算シート!AQ24)+M20,0)</f>
        <v>#DIV/0!</v>
      </c>
      <c r="J20" s="101" t="e">
        <f t="array" ref="J20">ROUNDDOWN(SUM(時給計算シート!AC24:AH24)/時給計算シート!AO24,0)</f>
        <v>#DIV/0!</v>
      </c>
      <c r="K20" s="101" t="e">
        <f t="array" ref="K20">ROUNDDOWN((時給計算シート!AC24/(時給計算シート!AO24-時給計算シート!AK24))+(SUM(時給計算シート!AD24:AH24)/時給計算シート!AO24),0)</f>
        <v>#DIV/0!</v>
      </c>
      <c r="L20" s="101" t="e">
        <f t="array" ref="L20">ROUNDDOWN(SUM(時給計算シート!AC24:AH24)/(時給計算シート!AO24-時給計算シート!AK24),0)</f>
        <v>#DIV/0!</v>
      </c>
      <c r="M20" s="101">
        <f t="array" ref="M20">IFERROR(ROUNDDOWN((時給計算シート!AI24/(時給計算シート!AO24)),0),0)</f>
        <v>0</v>
      </c>
      <c r="N20" s="101">
        <f>時給計算シート!R24*時給計算シート!V24</f>
        <v>0</v>
      </c>
    </row>
    <row r="21" spans="1:14" x14ac:dyDescent="0.55000000000000004">
      <c r="A21">
        <v>19</v>
      </c>
      <c r="B21" s="101" t="e">
        <f t="array" ref="B21">ROUNDDOWN((SUM(時給計算シート!J25:O25)/時給計算シート!Z25)+G21,0)</f>
        <v>#DIV/0!</v>
      </c>
      <c r="C21" s="101" t="e">
        <f t="array" ref="C21">ROUNDDOWN((SUM(時給計算シート!J25:O25)/時給計算シート!Z25)+G21,0)</f>
        <v>#DIV/0!</v>
      </c>
      <c r="D21" s="101" t="e">
        <f t="array" ref="D21">ROUNDDOWN(SUM(時給計算シート!J25:O25)/時給計算シート!X25,0)</f>
        <v>#DIV/0!</v>
      </c>
      <c r="E21" s="101" t="e">
        <f t="array" ref="E21">ROUNDDOWN((時給計算シート!J25/(時給計算シート!X25-時給計算シート!T25))+(SUM(時給計算シート!K25:O25)/(時給計算シート!X25)),0)</f>
        <v>#DIV/0!</v>
      </c>
      <c r="F21" s="101" t="e">
        <f t="array" ref="F21">ROUNDDOWN(SUM(時給計算シート!J25:O25)/(時給計算シート!X25-時給計算シート!T25),0)</f>
        <v>#DIV/0!</v>
      </c>
      <c r="G21" s="101">
        <f t="array" ref="G21">IFERROR(ROUNDDOWN((時給計算シート!P25/(時給計算シート!X25)),0),0)</f>
        <v>0</v>
      </c>
      <c r="H21" s="101" t="e">
        <f t="array" ref="H21">ROUNDDOWN((SUM(時給計算シート!AC25:AH25/時給計算シート!AQ25))+M21,0)</f>
        <v>#DIV/0!</v>
      </c>
      <c r="I21" s="101" t="e">
        <f t="array" ref="I21">ROUNDDOWN((SUM(時給計算シート!AC25:AH25)/時給計算シート!AQ25)+M21,0)</f>
        <v>#DIV/0!</v>
      </c>
      <c r="J21" s="101" t="e">
        <f t="array" ref="J21">ROUNDDOWN(SUM(時給計算シート!AC25:AH25)/時給計算シート!AO25,0)</f>
        <v>#DIV/0!</v>
      </c>
      <c r="K21" s="101" t="e">
        <f t="array" ref="K21">ROUNDDOWN((時給計算シート!AC25/(時給計算シート!AO25-時給計算シート!AK25))+(SUM(時給計算シート!AD25:AH25)/時給計算シート!AO25),0)</f>
        <v>#DIV/0!</v>
      </c>
      <c r="L21" s="101" t="e">
        <f t="array" ref="L21">ROUNDDOWN(SUM(時給計算シート!AC25:AH25)/(時給計算シート!AO25-時給計算シート!AK25),0)</f>
        <v>#DIV/0!</v>
      </c>
      <c r="M21" s="101">
        <f t="array" ref="M21">IFERROR(ROUNDDOWN((時給計算シート!AI25/(時給計算シート!AO25)),0),0)</f>
        <v>0</v>
      </c>
      <c r="N21" s="101">
        <f>時給計算シート!R25*時給計算シート!V25</f>
        <v>0</v>
      </c>
    </row>
    <row r="22" spans="1:14" x14ac:dyDescent="0.55000000000000004">
      <c r="A22">
        <v>20</v>
      </c>
      <c r="B22" s="101" t="e">
        <f t="array" ref="B22">ROUNDDOWN((SUM(時給計算シート!J26:O26)/時給計算シート!Z26)+G22,0)</f>
        <v>#DIV/0!</v>
      </c>
      <c r="C22" s="101" t="e">
        <f t="array" ref="C22">ROUNDDOWN((SUM(時給計算シート!J26:O26)/時給計算シート!Z26)+G22,0)</f>
        <v>#DIV/0!</v>
      </c>
      <c r="D22" s="101" t="e">
        <f t="array" ref="D22">ROUNDDOWN(SUM(時給計算シート!J26:O26)/時給計算シート!X26,0)</f>
        <v>#DIV/0!</v>
      </c>
      <c r="E22" s="101" t="e">
        <f t="array" ref="E22">ROUNDDOWN((時給計算シート!J26/(時給計算シート!X26-時給計算シート!T26))+(SUM(時給計算シート!K26:O26)/(時給計算シート!X26)),0)</f>
        <v>#DIV/0!</v>
      </c>
      <c r="F22" s="101" t="e">
        <f t="array" ref="F22">ROUNDDOWN(SUM(時給計算シート!J26:O26)/(時給計算シート!X26-時給計算シート!T26),0)</f>
        <v>#DIV/0!</v>
      </c>
      <c r="G22" s="101">
        <f t="array" ref="G22">IFERROR(ROUNDDOWN((時給計算シート!P26/(時給計算シート!X26)),0),0)</f>
        <v>0</v>
      </c>
      <c r="H22" s="101" t="e">
        <f t="array" ref="H22">ROUNDDOWN((SUM(時給計算シート!AC26:AH26/時給計算シート!AQ26))+M22,0)</f>
        <v>#DIV/0!</v>
      </c>
      <c r="I22" s="101" t="e">
        <f t="array" ref="I22">ROUNDDOWN((SUM(時給計算シート!AC26:AH26)/時給計算シート!AQ26)+M22,0)</f>
        <v>#DIV/0!</v>
      </c>
      <c r="J22" s="101" t="e">
        <f t="array" ref="J22">ROUNDDOWN(SUM(時給計算シート!AC26:AH26)/時給計算シート!AO26,0)</f>
        <v>#DIV/0!</v>
      </c>
      <c r="K22" s="101" t="e">
        <f t="array" ref="K22">ROUNDDOWN((時給計算シート!AC26/(時給計算シート!AO26-時給計算シート!AK26))+(SUM(時給計算シート!AD26:AH26)/時給計算シート!AO26),0)</f>
        <v>#DIV/0!</v>
      </c>
      <c r="L22" s="101" t="e">
        <f t="array" ref="L22">ROUNDDOWN(SUM(時給計算シート!AC26:AH26)/(時給計算シート!AO26-時給計算シート!AK26),0)</f>
        <v>#DIV/0!</v>
      </c>
      <c r="M22" s="101">
        <f t="array" ref="M22">IFERROR(ROUNDDOWN((時給計算シート!AI26/(時給計算シート!AO26)),0),0)</f>
        <v>0</v>
      </c>
      <c r="N22" s="101">
        <f>時給計算シート!R26*時給計算シート!V26</f>
        <v>0</v>
      </c>
    </row>
    <row r="23" spans="1:14" x14ac:dyDescent="0.55000000000000004">
      <c r="A23">
        <v>21</v>
      </c>
      <c r="B23" s="101" t="e">
        <f t="array" ref="B23">ROUNDDOWN((SUM(時給計算シート!J27:O27)/時給計算シート!Z27)+G23,0)</f>
        <v>#DIV/0!</v>
      </c>
      <c r="C23" s="101" t="e">
        <f t="array" ref="C23">ROUNDDOWN((SUM(時給計算シート!J27:O27)/時給計算シート!Z27)+G23,0)</f>
        <v>#DIV/0!</v>
      </c>
      <c r="D23" s="101" t="e">
        <f t="array" ref="D23">ROUNDDOWN(SUM(時給計算シート!J27:O27)/時給計算シート!X27,0)</f>
        <v>#DIV/0!</v>
      </c>
      <c r="E23" s="101" t="e">
        <f t="array" ref="E23">ROUNDDOWN((時給計算シート!J27/(時給計算シート!X27-時給計算シート!T27))+(SUM(時給計算シート!K27:O27)/(時給計算シート!X27)),0)</f>
        <v>#DIV/0!</v>
      </c>
      <c r="F23" s="101" t="e">
        <f t="array" ref="F23">ROUNDDOWN(SUM(時給計算シート!J27:O27)/(時給計算シート!X27-時給計算シート!T27),0)</f>
        <v>#DIV/0!</v>
      </c>
      <c r="G23" s="101">
        <f t="array" ref="G23">IFERROR(ROUNDDOWN((時給計算シート!P27/(時給計算シート!X27)),0),0)</f>
        <v>0</v>
      </c>
      <c r="H23" s="101" t="e">
        <f t="array" ref="H23">ROUNDDOWN((SUM(時給計算シート!AC27:AH27/時給計算シート!AQ27))+M23,0)</f>
        <v>#DIV/0!</v>
      </c>
      <c r="I23" s="101" t="e">
        <f t="array" ref="I23">ROUNDDOWN((SUM(時給計算シート!AC27:AH27)/時給計算シート!AQ27)+M23,0)</f>
        <v>#DIV/0!</v>
      </c>
      <c r="J23" s="101" t="e">
        <f t="array" ref="J23">ROUNDDOWN(SUM(時給計算シート!AC27:AH27)/時給計算シート!AO27,0)</f>
        <v>#DIV/0!</v>
      </c>
      <c r="K23" s="101" t="e">
        <f t="array" ref="K23">ROUNDDOWN((時給計算シート!AC27/(時給計算シート!AO27-時給計算シート!AK27))+(SUM(時給計算シート!AD27:AH27)/時給計算シート!AO27),0)</f>
        <v>#DIV/0!</v>
      </c>
      <c r="L23" s="101" t="e">
        <f t="array" ref="L23">ROUNDDOWN(SUM(時給計算シート!AC27:AH27)/(時給計算シート!AO27-時給計算シート!AK27),0)</f>
        <v>#DIV/0!</v>
      </c>
      <c r="M23" s="101">
        <f t="array" ref="M23">IFERROR(ROUNDDOWN((時給計算シート!AI27/(時給計算シート!AO27)),0),0)</f>
        <v>0</v>
      </c>
      <c r="N23" s="101">
        <f>時給計算シート!R27*時給計算シート!V27</f>
        <v>0</v>
      </c>
    </row>
    <row r="24" spans="1:14" x14ac:dyDescent="0.55000000000000004">
      <c r="A24">
        <v>22</v>
      </c>
      <c r="B24" s="101" t="e">
        <f t="array" ref="B24">ROUNDDOWN((SUM(時給計算シート!J28:O28)/時給計算シート!Z28)+G24,0)</f>
        <v>#DIV/0!</v>
      </c>
      <c r="C24" s="101" t="e">
        <f t="array" ref="C24">ROUNDDOWN((SUM(時給計算シート!J28:O28)/時給計算シート!Z28)+G24,0)</f>
        <v>#DIV/0!</v>
      </c>
      <c r="D24" s="101" t="e">
        <f t="array" ref="D24">ROUNDDOWN(SUM(時給計算シート!J28:O28)/時給計算シート!X28,0)</f>
        <v>#DIV/0!</v>
      </c>
      <c r="E24" s="101" t="e">
        <f t="array" ref="E24">ROUNDDOWN((時給計算シート!J28/(時給計算シート!X28-時給計算シート!T28))+(SUM(時給計算シート!K28:O28)/(時給計算シート!X28)),0)</f>
        <v>#DIV/0!</v>
      </c>
      <c r="F24" s="101" t="e">
        <f t="array" ref="F24">ROUNDDOWN(SUM(時給計算シート!J28:O28)/(時給計算シート!X28-時給計算シート!T28),0)</f>
        <v>#DIV/0!</v>
      </c>
      <c r="G24" s="101">
        <f t="array" ref="G24">IFERROR(ROUNDDOWN((時給計算シート!P28/(時給計算シート!X28)),0),0)</f>
        <v>0</v>
      </c>
      <c r="H24" s="101" t="e">
        <f t="array" ref="H24">ROUNDDOWN((SUM(時給計算シート!AC28:AH28/時給計算シート!AQ28))+M24,0)</f>
        <v>#DIV/0!</v>
      </c>
      <c r="I24" s="101" t="e">
        <f t="array" ref="I24">ROUNDDOWN((SUM(時給計算シート!AC28:AH28)/時給計算シート!AQ28)+M24,0)</f>
        <v>#DIV/0!</v>
      </c>
      <c r="J24" s="101" t="e">
        <f t="array" ref="J24">ROUNDDOWN(SUM(時給計算シート!AC28:AH28)/時給計算シート!AO28,0)</f>
        <v>#DIV/0!</v>
      </c>
      <c r="K24" s="101" t="e">
        <f t="array" ref="K24">ROUNDDOWN((時給計算シート!AC28/(時給計算シート!AO28-時給計算シート!AK28))+(SUM(時給計算シート!AD28:AH28)/時給計算シート!AO28),0)</f>
        <v>#DIV/0!</v>
      </c>
      <c r="L24" s="101" t="e">
        <f t="array" ref="L24">ROUNDDOWN(SUM(時給計算シート!AC28:AH28)/(時給計算シート!AO28-時給計算シート!AK28),0)</f>
        <v>#DIV/0!</v>
      </c>
      <c r="M24" s="101">
        <f t="array" ref="M24">IFERROR(ROUNDDOWN((時給計算シート!AI28/(時給計算シート!AO28)),0),0)</f>
        <v>0</v>
      </c>
      <c r="N24" s="101">
        <f>時給計算シート!R28*時給計算シート!V28</f>
        <v>0</v>
      </c>
    </row>
    <row r="25" spans="1:14" x14ac:dyDescent="0.55000000000000004">
      <c r="A25">
        <v>23</v>
      </c>
      <c r="B25" s="101" t="e">
        <f t="array" ref="B25">ROUNDDOWN((SUM(時給計算シート!J29:O29)/時給計算シート!Z29)+G25,0)</f>
        <v>#DIV/0!</v>
      </c>
      <c r="C25" s="101" t="e">
        <f t="array" ref="C25">ROUNDDOWN((SUM(時給計算シート!J29:O29)/時給計算シート!Z29)+G25,0)</f>
        <v>#DIV/0!</v>
      </c>
      <c r="D25" s="101" t="e">
        <f t="array" ref="D25">ROUNDDOWN(SUM(時給計算シート!J29:O29)/時給計算シート!X29,0)</f>
        <v>#DIV/0!</v>
      </c>
      <c r="E25" s="101" t="e">
        <f t="array" ref="E25">ROUNDDOWN((時給計算シート!J29/(時給計算シート!X29-時給計算シート!T29))+(SUM(時給計算シート!K29:O29)/(時給計算シート!X29)),0)</f>
        <v>#DIV/0!</v>
      </c>
      <c r="F25" s="101" t="e">
        <f t="array" ref="F25">ROUNDDOWN(SUM(時給計算シート!J29:O29)/(時給計算シート!X29-時給計算シート!T29),0)</f>
        <v>#DIV/0!</v>
      </c>
      <c r="G25" s="101">
        <f t="array" ref="G25">IFERROR(ROUNDDOWN((時給計算シート!P29/(時給計算シート!X29)),0),0)</f>
        <v>0</v>
      </c>
      <c r="H25" s="101" t="e">
        <f t="array" ref="H25">ROUNDDOWN((SUM(時給計算シート!AC29:AH29/時給計算シート!AQ29))+M25,0)</f>
        <v>#DIV/0!</v>
      </c>
      <c r="I25" s="101" t="e">
        <f t="array" ref="I25">ROUNDDOWN((SUM(時給計算シート!AC29:AH29)/時給計算シート!AQ29)+M25,0)</f>
        <v>#DIV/0!</v>
      </c>
      <c r="J25" s="101" t="e">
        <f t="array" ref="J25">ROUNDDOWN(SUM(時給計算シート!AC29:AH29)/時給計算シート!AO29,0)</f>
        <v>#DIV/0!</v>
      </c>
      <c r="K25" s="101" t="e">
        <f t="array" ref="K25">ROUNDDOWN((時給計算シート!AC29/(時給計算シート!AO29-時給計算シート!AK29))+(SUM(時給計算シート!AD29:AH29)/時給計算シート!AO29),0)</f>
        <v>#DIV/0!</v>
      </c>
      <c r="L25" s="101" t="e">
        <f t="array" ref="L25">ROUNDDOWN(SUM(時給計算シート!AC29:AH29)/(時給計算シート!AO29-時給計算シート!AK29),0)</f>
        <v>#DIV/0!</v>
      </c>
      <c r="M25" s="101">
        <f t="array" ref="M25">IFERROR(ROUNDDOWN((時給計算シート!AI29/(時給計算シート!AO29)),0),0)</f>
        <v>0</v>
      </c>
      <c r="N25" s="101">
        <f>時給計算シート!R29*時給計算シート!V29</f>
        <v>0</v>
      </c>
    </row>
    <row r="26" spans="1:14" x14ac:dyDescent="0.55000000000000004">
      <c r="A26">
        <v>24</v>
      </c>
      <c r="B26" s="101" t="e">
        <f t="array" ref="B26">ROUNDDOWN((SUM(時給計算シート!J30:O30)/時給計算シート!Z30)+G26,0)</f>
        <v>#DIV/0!</v>
      </c>
      <c r="C26" s="101" t="e">
        <f t="array" ref="C26">ROUNDDOWN((SUM(時給計算シート!J30:O30)/時給計算シート!Z30)+G26,0)</f>
        <v>#DIV/0!</v>
      </c>
      <c r="D26" s="101" t="e">
        <f t="array" ref="D26">ROUNDDOWN(SUM(時給計算シート!J30:O30)/時給計算シート!X30,0)</f>
        <v>#DIV/0!</v>
      </c>
      <c r="E26" s="101" t="e">
        <f t="array" ref="E26">ROUNDDOWN((時給計算シート!J30/(時給計算シート!X30-時給計算シート!T30))+(SUM(時給計算シート!K30:O30)/(時給計算シート!X30)),0)</f>
        <v>#DIV/0!</v>
      </c>
      <c r="F26" s="101" t="e">
        <f t="array" ref="F26">ROUNDDOWN(SUM(時給計算シート!J30:O30)/(時給計算シート!X30-時給計算シート!T30),0)</f>
        <v>#DIV/0!</v>
      </c>
      <c r="G26" s="101">
        <f t="array" ref="G26">IFERROR(ROUNDDOWN((時給計算シート!P30/(時給計算シート!X30)),0),0)</f>
        <v>0</v>
      </c>
      <c r="H26" s="101" t="e">
        <f t="array" ref="H26">ROUNDDOWN((SUM(時給計算シート!AC30:AH30/時給計算シート!AQ30))+M26,0)</f>
        <v>#DIV/0!</v>
      </c>
      <c r="I26" s="101" t="e">
        <f t="array" ref="I26">ROUNDDOWN((SUM(時給計算シート!AC30:AH30)/時給計算シート!AQ30)+M26,0)</f>
        <v>#DIV/0!</v>
      </c>
      <c r="J26" s="101" t="e">
        <f t="array" ref="J26">ROUNDDOWN(SUM(時給計算シート!AC30:AH30)/時給計算シート!AO30,0)</f>
        <v>#DIV/0!</v>
      </c>
      <c r="K26" s="101" t="e">
        <f t="array" ref="K26">ROUNDDOWN((時給計算シート!AC30/(時給計算シート!AO30-時給計算シート!AK30))+(SUM(時給計算シート!AD30:AH30)/時給計算シート!AO30),0)</f>
        <v>#DIV/0!</v>
      </c>
      <c r="L26" s="101" t="e">
        <f t="array" ref="L26">ROUNDDOWN(SUM(時給計算シート!AC30:AH30)/(時給計算シート!AO30-時給計算シート!AK30),0)</f>
        <v>#DIV/0!</v>
      </c>
      <c r="M26" s="101">
        <f t="array" ref="M26">IFERROR(ROUNDDOWN((時給計算シート!AI30/(時給計算シート!AO30)),0),0)</f>
        <v>0</v>
      </c>
      <c r="N26" s="101">
        <f>時給計算シート!R30*時給計算シート!V30</f>
        <v>0</v>
      </c>
    </row>
    <row r="27" spans="1:14" x14ac:dyDescent="0.55000000000000004">
      <c r="A27">
        <v>25</v>
      </c>
      <c r="B27" s="101" t="e">
        <f t="array" ref="B27">ROUNDDOWN((SUM(時給計算シート!J31:O31)/時給計算シート!Z31)+G27,0)</f>
        <v>#DIV/0!</v>
      </c>
      <c r="C27" s="101" t="e">
        <f t="array" ref="C27">ROUNDDOWN((SUM(時給計算シート!J31:O31)/時給計算シート!Z31)+G27,0)</f>
        <v>#DIV/0!</v>
      </c>
      <c r="D27" s="101" t="e">
        <f t="array" ref="D27">ROUNDDOWN(SUM(時給計算シート!J31:O31)/時給計算シート!X31,0)</f>
        <v>#DIV/0!</v>
      </c>
      <c r="E27" s="101" t="e">
        <f t="array" ref="E27">ROUNDDOWN((時給計算シート!J31/(時給計算シート!X31-時給計算シート!T31))+(SUM(時給計算シート!K31:O31)/(時給計算シート!X31)),0)</f>
        <v>#DIV/0!</v>
      </c>
      <c r="F27" s="101" t="e">
        <f t="array" ref="F27">ROUNDDOWN(SUM(時給計算シート!J31:O31)/(時給計算シート!X31-時給計算シート!T31),0)</f>
        <v>#DIV/0!</v>
      </c>
      <c r="G27" s="101">
        <f t="array" ref="G27">IFERROR(ROUNDDOWN((時給計算シート!P31/(時給計算シート!X31)),0),0)</f>
        <v>0</v>
      </c>
      <c r="H27" s="101" t="e">
        <f t="array" ref="H27">ROUNDDOWN((SUM(時給計算シート!AC31:AH31/時給計算シート!AQ31))+M27,0)</f>
        <v>#DIV/0!</v>
      </c>
      <c r="I27" s="101" t="e">
        <f t="array" ref="I27">ROUNDDOWN((SUM(時給計算シート!AC31:AH31)/時給計算シート!AQ31)+M27,0)</f>
        <v>#DIV/0!</v>
      </c>
      <c r="J27" s="101" t="e">
        <f t="array" ref="J27">ROUNDDOWN(SUM(時給計算シート!AC31:AH31)/時給計算シート!AO31,0)</f>
        <v>#DIV/0!</v>
      </c>
      <c r="K27" s="101" t="e">
        <f t="array" ref="K27">ROUNDDOWN((時給計算シート!AC31/(時給計算シート!AO31-時給計算シート!AK31))+(SUM(時給計算シート!AD31:AH31)/時給計算シート!AO31),0)</f>
        <v>#DIV/0!</v>
      </c>
      <c r="L27" s="101" t="e">
        <f t="array" ref="L27">ROUNDDOWN(SUM(時給計算シート!AC31:AH31)/(時給計算シート!AO31-時給計算シート!AK31),0)</f>
        <v>#DIV/0!</v>
      </c>
      <c r="M27" s="101">
        <f t="array" ref="M27">IFERROR(ROUNDDOWN((時給計算シート!AI31/(時給計算シート!AO31)),0),0)</f>
        <v>0</v>
      </c>
      <c r="N27" s="101">
        <f>時給計算シート!R31*時給計算シート!V31</f>
        <v>0</v>
      </c>
    </row>
    <row r="28" spans="1:14" x14ac:dyDescent="0.55000000000000004">
      <c r="A28">
        <v>26</v>
      </c>
      <c r="B28" s="101" t="e">
        <f t="array" ref="B28">ROUNDDOWN((SUM(時給計算シート!J32:O32)/時給計算シート!Z32)+G28,0)</f>
        <v>#DIV/0!</v>
      </c>
      <c r="C28" s="101" t="e">
        <f t="array" ref="C28">ROUNDDOWN((SUM(時給計算シート!J32:O32)/時給計算シート!Z32)+G28,0)</f>
        <v>#DIV/0!</v>
      </c>
      <c r="D28" s="101" t="e">
        <f t="array" ref="D28">ROUNDDOWN(SUM(時給計算シート!J32:O32)/時給計算シート!X32,0)</f>
        <v>#DIV/0!</v>
      </c>
      <c r="E28" s="101" t="e">
        <f t="array" ref="E28">ROUNDDOWN((時給計算シート!J32/(時給計算シート!X32-時給計算シート!T32))+(SUM(時給計算シート!K32:O32)/(時給計算シート!X32)),0)</f>
        <v>#DIV/0!</v>
      </c>
      <c r="F28" s="101" t="e">
        <f t="array" ref="F28">ROUNDDOWN(SUM(時給計算シート!J32:O32)/(時給計算シート!X32-時給計算シート!T32),0)</f>
        <v>#DIV/0!</v>
      </c>
      <c r="G28" s="101">
        <f t="array" ref="G28">IFERROR(ROUNDDOWN((時給計算シート!P32/(時給計算シート!X32)),0),0)</f>
        <v>0</v>
      </c>
      <c r="H28" s="101" t="e">
        <f t="array" ref="H28">ROUNDDOWN((SUM(時給計算シート!AC32:AH32/時給計算シート!AQ32))+M28,0)</f>
        <v>#DIV/0!</v>
      </c>
      <c r="I28" s="101" t="e">
        <f t="array" ref="I28">ROUNDDOWN((SUM(時給計算シート!AC32:AH32)/時給計算シート!AQ32)+M28,0)</f>
        <v>#DIV/0!</v>
      </c>
      <c r="J28" s="101" t="e">
        <f t="array" ref="J28">ROUNDDOWN(SUM(時給計算シート!AC32:AH32)/時給計算シート!AO32,0)</f>
        <v>#DIV/0!</v>
      </c>
      <c r="K28" s="101" t="e">
        <f t="array" ref="K28">ROUNDDOWN((時給計算シート!AC32/(時給計算シート!AO32-時給計算シート!AK32))+(SUM(時給計算シート!AD32:AH32)/時給計算シート!AO32),0)</f>
        <v>#DIV/0!</v>
      </c>
      <c r="L28" s="101" t="e">
        <f t="array" ref="L28">ROUNDDOWN(SUM(時給計算シート!AC32:AH32)/(時給計算シート!AO32-時給計算シート!AK32),0)</f>
        <v>#DIV/0!</v>
      </c>
      <c r="M28" s="101">
        <f t="array" ref="M28">IFERROR(ROUNDDOWN((時給計算シート!AI32/(時給計算シート!AO32)),0),0)</f>
        <v>0</v>
      </c>
      <c r="N28" s="101">
        <f>時給計算シート!R32*時給計算シート!V32</f>
        <v>0</v>
      </c>
    </row>
    <row r="29" spans="1:14" x14ac:dyDescent="0.55000000000000004">
      <c r="A29">
        <v>27</v>
      </c>
      <c r="B29" s="101" t="e">
        <f t="array" ref="B29">ROUNDDOWN((SUM(時給計算シート!J33:O33)/時給計算シート!Z33)+G29,0)</f>
        <v>#DIV/0!</v>
      </c>
      <c r="C29" s="101" t="e">
        <f t="array" ref="C29">ROUNDDOWN((SUM(時給計算シート!J33:O33)/時給計算シート!Z33)+G29,0)</f>
        <v>#DIV/0!</v>
      </c>
      <c r="D29" s="101" t="e">
        <f t="array" ref="D29">ROUNDDOWN(SUM(時給計算シート!J33:O33)/時給計算シート!X33,0)</f>
        <v>#DIV/0!</v>
      </c>
      <c r="E29" s="101" t="e">
        <f t="array" ref="E29">ROUNDDOWN((時給計算シート!J33/(時給計算シート!X33-時給計算シート!T33))+(SUM(時給計算シート!K33:O33)/(時給計算シート!X33)),0)</f>
        <v>#DIV/0!</v>
      </c>
      <c r="F29" s="101" t="e">
        <f t="array" ref="F29">ROUNDDOWN(SUM(時給計算シート!J33:O33)/(時給計算シート!X33-時給計算シート!T33),0)</f>
        <v>#DIV/0!</v>
      </c>
      <c r="G29" s="101">
        <f t="array" ref="G29">IFERROR(ROUNDDOWN((時給計算シート!P33/(時給計算シート!X33)),0),0)</f>
        <v>0</v>
      </c>
      <c r="H29" s="101" t="e">
        <f t="array" ref="H29">ROUNDDOWN((SUM(時給計算シート!AC33:AH33/時給計算シート!AQ33))+M29,0)</f>
        <v>#DIV/0!</v>
      </c>
      <c r="I29" s="101" t="e">
        <f t="array" ref="I29">ROUNDDOWN((SUM(時給計算シート!AC33:AH33)/時給計算シート!AQ33)+M29,0)</f>
        <v>#DIV/0!</v>
      </c>
      <c r="J29" s="101" t="e">
        <f t="array" ref="J29">ROUNDDOWN(SUM(時給計算シート!AC33:AH33)/時給計算シート!AO33,0)</f>
        <v>#DIV/0!</v>
      </c>
      <c r="K29" s="101" t="e">
        <f t="array" ref="K29">ROUNDDOWN((時給計算シート!AC33/(時給計算シート!AO33-時給計算シート!AK33))+(SUM(時給計算シート!AD33:AH33)/時給計算シート!AO33),0)</f>
        <v>#DIV/0!</v>
      </c>
      <c r="L29" s="101" t="e">
        <f t="array" ref="L29">ROUNDDOWN(SUM(時給計算シート!AC33:AH33)/(時給計算シート!AO33-時給計算シート!AK33),0)</f>
        <v>#DIV/0!</v>
      </c>
      <c r="M29" s="101">
        <f t="array" ref="M29">IFERROR(ROUNDDOWN((時給計算シート!AI33/(時給計算シート!AO33)),0),0)</f>
        <v>0</v>
      </c>
      <c r="N29" s="101">
        <f>時給計算シート!R33*時給計算シート!V33</f>
        <v>0</v>
      </c>
    </row>
    <row r="30" spans="1:14" x14ac:dyDescent="0.55000000000000004">
      <c r="A30">
        <v>28</v>
      </c>
      <c r="B30" s="101" t="e">
        <f t="array" ref="B30">ROUNDDOWN((SUM(時給計算シート!J34:O34)/時給計算シート!Z34)+G30,0)</f>
        <v>#DIV/0!</v>
      </c>
      <c r="C30" s="101" t="e">
        <f t="array" ref="C30">ROUNDDOWN((SUM(時給計算シート!J34:O34)/時給計算シート!Z34)+G30,0)</f>
        <v>#DIV/0!</v>
      </c>
      <c r="D30" s="101" t="e">
        <f t="array" ref="D30">ROUNDDOWN(SUM(時給計算シート!J34:O34)/時給計算シート!X34,0)</f>
        <v>#DIV/0!</v>
      </c>
      <c r="E30" s="101" t="e">
        <f t="array" ref="E30">ROUNDDOWN((時給計算シート!J34/(時給計算シート!X34-時給計算シート!T34))+(SUM(時給計算シート!K34:O34)/(時給計算シート!X34)),0)</f>
        <v>#DIV/0!</v>
      </c>
      <c r="F30" s="101" t="e">
        <f t="array" ref="F30">ROUNDDOWN(SUM(時給計算シート!J34:O34)/(時給計算シート!X34-時給計算シート!T34),0)</f>
        <v>#DIV/0!</v>
      </c>
      <c r="G30" s="101">
        <f t="array" ref="G30">IFERROR(ROUNDDOWN((時給計算シート!P34/(時給計算シート!X34)),0),0)</f>
        <v>0</v>
      </c>
      <c r="H30" s="101" t="e">
        <f t="array" ref="H30">ROUNDDOWN((SUM(時給計算シート!AC34:AH34/時給計算シート!AQ34))+M30,0)</f>
        <v>#DIV/0!</v>
      </c>
      <c r="I30" s="101" t="e">
        <f t="array" ref="I30">ROUNDDOWN((SUM(時給計算シート!AC34:AH34)/時給計算シート!AQ34)+M30,0)</f>
        <v>#DIV/0!</v>
      </c>
      <c r="J30" s="101" t="e">
        <f t="array" ref="J30">ROUNDDOWN(SUM(時給計算シート!AC34:AH34)/時給計算シート!AO34,0)</f>
        <v>#DIV/0!</v>
      </c>
      <c r="K30" s="101" t="e">
        <f t="array" ref="K30">ROUNDDOWN((時給計算シート!AC34/(時給計算シート!AO34-時給計算シート!AK34))+(SUM(時給計算シート!AD34:AH34)/時給計算シート!AO34),0)</f>
        <v>#DIV/0!</v>
      </c>
      <c r="L30" s="101" t="e">
        <f t="array" ref="L30">ROUNDDOWN(SUM(時給計算シート!AC34:AH34)/(時給計算シート!AO34-時給計算シート!AK34),0)</f>
        <v>#DIV/0!</v>
      </c>
      <c r="M30" s="101">
        <f t="array" ref="M30">IFERROR(ROUNDDOWN((時給計算シート!AI34/(時給計算シート!AO34)),0),0)</f>
        <v>0</v>
      </c>
      <c r="N30" s="101">
        <f>時給計算シート!R34*時給計算シート!V34</f>
        <v>0</v>
      </c>
    </row>
    <row r="31" spans="1:14" x14ac:dyDescent="0.55000000000000004">
      <c r="A31">
        <v>29</v>
      </c>
      <c r="B31" s="101" t="e">
        <f t="array" ref="B31">ROUNDDOWN((SUM(時給計算シート!J35:O35)/時給計算シート!Z35)+G31,0)</f>
        <v>#DIV/0!</v>
      </c>
      <c r="C31" s="101" t="e">
        <f t="array" ref="C31">ROUNDDOWN((SUM(時給計算シート!J35:O35)/時給計算シート!Z35)+G31,0)</f>
        <v>#DIV/0!</v>
      </c>
      <c r="D31" s="101" t="e">
        <f t="array" ref="D31">ROUNDDOWN(SUM(時給計算シート!J35:O35)/時給計算シート!X35,0)</f>
        <v>#DIV/0!</v>
      </c>
      <c r="E31" s="101" t="e">
        <f t="array" ref="E31">ROUNDDOWN((時給計算シート!J35/(時給計算シート!X35-時給計算シート!T35))+(SUM(時給計算シート!K35:O35)/(時給計算シート!X35)),0)</f>
        <v>#DIV/0!</v>
      </c>
      <c r="F31" s="101" t="e">
        <f t="array" ref="F31">ROUNDDOWN(SUM(時給計算シート!J35:O35)/(時給計算シート!X35-時給計算シート!T35),0)</f>
        <v>#DIV/0!</v>
      </c>
      <c r="G31" s="101">
        <f t="array" ref="G31">IFERROR(ROUNDDOWN((時給計算シート!P35/(時給計算シート!X35)),0),0)</f>
        <v>0</v>
      </c>
      <c r="H31" s="101" t="e">
        <f t="array" ref="H31">ROUNDDOWN((SUM(時給計算シート!AC35:AH35/時給計算シート!AQ35))+M31,0)</f>
        <v>#DIV/0!</v>
      </c>
      <c r="I31" s="101" t="e">
        <f t="array" ref="I31">ROUNDDOWN((SUM(時給計算シート!AC35:AH35)/時給計算シート!AQ35)+M31,0)</f>
        <v>#DIV/0!</v>
      </c>
      <c r="J31" s="101" t="e">
        <f t="array" ref="J31">ROUNDDOWN(SUM(時給計算シート!AC35:AH35)/時給計算シート!AO35,0)</f>
        <v>#DIV/0!</v>
      </c>
      <c r="K31" s="101" t="e">
        <f t="array" ref="K31">ROUNDDOWN((時給計算シート!AC35/(時給計算シート!AO35-時給計算シート!AK35))+(SUM(時給計算シート!AD35:AH35)/時給計算シート!AO35),0)</f>
        <v>#DIV/0!</v>
      </c>
      <c r="L31" s="101" t="e">
        <f t="array" ref="L31">ROUNDDOWN(SUM(時給計算シート!AC35:AH35)/(時給計算シート!AO35-時給計算シート!AK35),0)</f>
        <v>#DIV/0!</v>
      </c>
      <c r="M31" s="101">
        <f t="array" ref="M31">IFERROR(ROUNDDOWN((時給計算シート!AI35/(時給計算シート!AO35)),0),0)</f>
        <v>0</v>
      </c>
      <c r="N31" s="101">
        <f>時給計算シート!R35*時給計算シート!V35</f>
        <v>0</v>
      </c>
    </row>
    <row r="32" spans="1:14" x14ac:dyDescent="0.55000000000000004">
      <c r="A32">
        <v>30</v>
      </c>
      <c r="B32" s="101" t="e">
        <f t="array" ref="B32">ROUNDDOWN((SUM(時給計算シート!J36:O36)/時給計算シート!Z36)+G32,0)</f>
        <v>#DIV/0!</v>
      </c>
      <c r="C32" s="101" t="e">
        <f t="array" ref="C32">ROUNDDOWN((SUM(時給計算シート!J36:O36)/時給計算シート!Z36)+G32,0)</f>
        <v>#DIV/0!</v>
      </c>
      <c r="D32" s="101" t="e">
        <f t="array" ref="D32">ROUNDDOWN(SUM(時給計算シート!J36:O36)/時給計算シート!X36,0)</f>
        <v>#DIV/0!</v>
      </c>
      <c r="E32" s="101" t="e">
        <f t="array" ref="E32">ROUNDDOWN((時給計算シート!J36/(時給計算シート!X36-時給計算シート!T36))+(SUM(時給計算シート!K36:O36)/(時給計算シート!X36)),0)</f>
        <v>#DIV/0!</v>
      </c>
      <c r="F32" s="101" t="e">
        <f t="array" ref="F32">ROUNDDOWN(SUM(時給計算シート!J36:O36)/(時給計算シート!X36-時給計算シート!T36),0)</f>
        <v>#DIV/0!</v>
      </c>
      <c r="G32" s="101">
        <f t="array" ref="G32">IFERROR(ROUNDDOWN((時給計算シート!P36/(時給計算シート!X36)),0),0)</f>
        <v>0</v>
      </c>
      <c r="H32" s="101" t="e">
        <f t="array" ref="H32">ROUNDDOWN((SUM(時給計算シート!AC36:AH36/時給計算シート!AQ36))+M32,0)</f>
        <v>#DIV/0!</v>
      </c>
      <c r="I32" s="101" t="e">
        <f t="array" ref="I32">ROUNDDOWN((SUM(時給計算シート!AC36:AH36)/時給計算シート!AQ36)+M32,0)</f>
        <v>#DIV/0!</v>
      </c>
      <c r="J32" s="101" t="e">
        <f t="array" ref="J32">ROUNDDOWN(SUM(時給計算シート!AC36:AH36)/時給計算シート!AO36,0)</f>
        <v>#DIV/0!</v>
      </c>
      <c r="K32" s="101" t="e">
        <f t="array" ref="K32">ROUNDDOWN((時給計算シート!AC36/(時給計算シート!AO36-時給計算シート!AK36))+(SUM(時給計算シート!AD36:AH36)/時給計算シート!AO36),0)</f>
        <v>#DIV/0!</v>
      </c>
      <c r="L32" s="101" t="e">
        <f t="array" ref="L32">ROUNDDOWN(SUM(時給計算シート!AC36:AH36)/(時給計算シート!AO36-時給計算シート!AK36),0)</f>
        <v>#DIV/0!</v>
      </c>
      <c r="M32" s="101">
        <f t="array" ref="M32">IFERROR(ROUNDDOWN((時給計算シート!AI36/(時給計算シート!AO36)),0),0)</f>
        <v>0</v>
      </c>
      <c r="N32" s="101">
        <f>時給計算シート!R36*時給計算シート!V36</f>
        <v>0</v>
      </c>
    </row>
    <row r="33" spans="1:14" x14ac:dyDescent="0.55000000000000004">
      <c r="A33">
        <v>31</v>
      </c>
      <c r="B33" s="101" t="e">
        <f t="array" ref="B33">ROUNDDOWN((SUM(時給計算シート!J37:O37)/時給計算シート!Z37)+G33,0)</f>
        <v>#DIV/0!</v>
      </c>
      <c r="C33" s="101" t="e">
        <f t="array" ref="C33">ROUNDDOWN((SUM(時給計算シート!J37:O37)/時給計算シート!Z37)+G33,0)</f>
        <v>#DIV/0!</v>
      </c>
      <c r="D33" s="101" t="e">
        <f t="array" ref="D33">ROUNDDOWN(SUM(時給計算シート!J37:O37)/時給計算シート!X37,0)</f>
        <v>#DIV/0!</v>
      </c>
      <c r="E33" s="101" t="e">
        <f t="array" ref="E33">ROUNDDOWN((時給計算シート!J37/(時給計算シート!X37-時給計算シート!T37))+(SUM(時給計算シート!K37:O37)/(時給計算シート!X37)),0)</f>
        <v>#DIV/0!</v>
      </c>
      <c r="F33" s="101" t="e">
        <f t="array" ref="F33">ROUNDDOWN(SUM(時給計算シート!J37:O37)/(時給計算シート!X37-時給計算シート!T37),0)</f>
        <v>#DIV/0!</v>
      </c>
      <c r="G33" s="101">
        <f t="array" ref="G33">IFERROR(ROUNDDOWN((時給計算シート!P37/(時給計算シート!X37)),0),0)</f>
        <v>0</v>
      </c>
      <c r="H33" s="101" t="e">
        <f t="array" ref="H33">ROUNDDOWN((SUM(時給計算シート!AC37:AH37/時給計算シート!AQ37))+M33,0)</f>
        <v>#DIV/0!</v>
      </c>
      <c r="I33" s="101" t="e">
        <f t="array" ref="I33">ROUNDDOWN((SUM(時給計算シート!AC37:AH37)/時給計算シート!AQ37)+M33,0)</f>
        <v>#DIV/0!</v>
      </c>
      <c r="J33" s="101" t="e">
        <f t="array" ref="J33">ROUNDDOWN(SUM(時給計算シート!AC37:AH37)/時給計算シート!AO37,0)</f>
        <v>#DIV/0!</v>
      </c>
      <c r="K33" s="101" t="e">
        <f t="array" ref="K33">ROUNDDOWN((時給計算シート!AC37/(時給計算シート!AO37-時給計算シート!AK37))+(SUM(時給計算シート!AD37:AH37)/時給計算シート!AO37),0)</f>
        <v>#DIV/0!</v>
      </c>
      <c r="L33" s="101" t="e">
        <f t="array" ref="L33">ROUNDDOWN(SUM(時給計算シート!AC37:AH37)/(時給計算シート!AO37-時給計算シート!AK37),0)</f>
        <v>#DIV/0!</v>
      </c>
      <c r="M33" s="101">
        <f t="array" ref="M33">IFERROR(ROUNDDOWN((時給計算シート!AI37/(時給計算シート!AO37)),0),0)</f>
        <v>0</v>
      </c>
      <c r="N33" s="101">
        <f>時給計算シート!R37*時給計算シート!V37</f>
        <v>0</v>
      </c>
    </row>
    <row r="34" spans="1:14" x14ac:dyDescent="0.55000000000000004">
      <c r="A34">
        <v>32</v>
      </c>
      <c r="B34" s="101" t="e">
        <f t="array" ref="B34">ROUNDDOWN((SUM(時給計算シート!J38:O38)/時給計算シート!Z38)+G34,0)</f>
        <v>#DIV/0!</v>
      </c>
      <c r="C34" s="101" t="e">
        <f t="array" ref="C34">ROUNDDOWN((SUM(時給計算シート!J38:O38)/時給計算シート!Z38)+G34,0)</f>
        <v>#DIV/0!</v>
      </c>
      <c r="D34" s="101" t="e">
        <f t="array" ref="D34">ROUNDDOWN(SUM(時給計算シート!J38:O38)/時給計算シート!X38,0)</f>
        <v>#DIV/0!</v>
      </c>
      <c r="E34" s="101" t="e">
        <f t="array" ref="E34">ROUNDDOWN((時給計算シート!J38/(時給計算シート!X38-時給計算シート!T38))+(SUM(時給計算シート!K38:O38)/(時給計算シート!X38)),0)</f>
        <v>#DIV/0!</v>
      </c>
      <c r="F34" s="101" t="e">
        <f t="array" ref="F34">ROUNDDOWN(SUM(時給計算シート!J38:O38)/(時給計算シート!X38-時給計算シート!T38),0)</f>
        <v>#DIV/0!</v>
      </c>
      <c r="G34" s="101">
        <f t="array" ref="G34">IFERROR(ROUNDDOWN((時給計算シート!P38/(時給計算シート!X38)),0),0)</f>
        <v>0</v>
      </c>
      <c r="H34" s="101" t="e">
        <f t="array" ref="H34">ROUNDDOWN((SUM(時給計算シート!AC38:AH38/時給計算シート!AQ38))+M34,0)</f>
        <v>#DIV/0!</v>
      </c>
      <c r="I34" s="101" t="e">
        <f t="array" ref="I34">ROUNDDOWN((SUM(時給計算シート!AC38:AH38)/時給計算シート!AQ38)+M34,0)</f>
        <v>#DIV/0!</v>
      </c>
      <c r="J34" s="101" t="e">
        <f t="array" ref="J34">ROUNDDOWN(SUM(時給計算シート!AC38:AH38)/時給計算シート!AO38,0)</f>
        <v>#DIV/0!</v>
      </c>
      <c r="K34" s="101" t="e">
        <f t="array" ref="K34">ROUNDDOWN((時給計算シート!AC38/(時給計算シート!AO38-時給計算シート!AK38))+(SUM(時給計算シート!AD38:AH38)/時給計算シート!AO38),0)</f>
        <v>#DIV/0!</v>
      </c>
      <c r="L34" s="101" t="e">
        <f t="array" ref="L34">ROUNDDOWN(SUM(時給計算シート!AC38:AH38)/(時給計算シート!AO38-時給計算シート!AK38),0)</f>
        <v>#DIV/0!</v>
      </c>
      <c r="M34" s="101">
        <f t="array" ref="M34">IFERROR(ROUNDDOWN((時給計算シート!AI38/(時給計算シート!AO38)),0),0)</f>
        <v>0</v>
      </c>
      <c r="N34" s="101">
        <f>時給計算シート!R38*時給計算シート!V38</f>
        <v>0</v>
      </c>
    </row>
    <row r="35" spans="1:14" x14ac:dyDescent="0.55000000000000004">
      <c r="A35">
        <v>33</v>
      </c>
      <c r="B35" s="101" t="e">
        <f t="array" ref="B35">ROUNDDOWN((SUM(時給計算シート!J39:O39)/時給計算シート!Z39)+G35,0)</f>
        <v>#DIV/0!</v>
      </c>
      <c r="C35" s="101" t="e">
        <f t="array" ref="C35">ROUNDDOWN((SUM(時給計算シート!J39:O39)/時給計算シート!Z39)+G35,0)</f>
        <v>#DIV/0!</v>
      </c>
      <c r="D35" s="101" t="e">
        <f t="array" ref="D35">ROUNDDOWN(SUM(時給計算シート!J39:O39)/時給計算シート!X39,0)</f>
        <v>#DIV/0!</v>
      </c>
      <c r="E35" s="101" t="e">
        <f t="array" ref="E35">ROUNDDOWN((時給計算シート!J39/(時給計算シート!X39-時給計算シート!T39))+(SUM(時給計算シート!K39:O39)/(時給計算シート!X39)),0)</f>
        <v>#DIV/0!</v>
      </c>
      <c r="F35" s="101" t="e">
        <f t="array" ref="F35">ROUNDDOWN(SUM(時給計算シート!J39:O39)/(時給計算シート!X39-時給計算シート!T39),0)</f>
        <v>#DIV/0!</v>
      </c>
      <c r="G35" s="101">
        <f t="array" ref="G35">IFERROR(ROUNDDOWN((時給計算シート!P39/(時給計算シート!X39)),0),0)</f>
        <v>0</v>
      </c>
      <c r="H35" s="101" t="e">
        <f t="array" ref="H35">ROUNDDOWN((SUM(時給計算シート!AC39:AH39/時給計算シート!AQ39))+M35,0)</f>
        <v>#DIV/0!</v>
      </c>
      <c r="I35" s="101" t="e">
        <f t="array" ref="I35">ROUNDDOWN((SUM(時給計算シート!AC39:AH39)/時給計算シート!AQ39)+M35,0)</f>
        <v>#DIV/0!</v>
      </c>
      <c r="J35" s="101" t="e">
        <f t="array" ref="J35">ROUNDDOWN(SUM(時給計算シート!AC39:AH39)/時給計算シート!AO39,0)</f>
        <v>#DIV/0!</v>
      </c>
      <c r="K35" s="101" t="e">
        <f t="array" ref="K35">ROUNDDOWN((時給計算シート!AC39/(時給計算シート!AO39-時給計算シート!AK39))+(SUM(時給計算シート!AD39:AH39)/時給計算シート!AO39),0)</f>
        <v>#DIV/0!</v>
      </c>
      <c r="L35" s="101" t="e">
        <f t="array" ref="L35">ROUNDDOWN(SUM(時給計算シート!AC39:AH39)/(時給計算シート!AO39-時給計算シート!AK39),0)</f>
        <v>#DIV/0!</v>
      </c>
      <c r="M35" s="101">
        <f t="array" ref="M35">IFERROR(ROUNDDOWN((時給計算シート!AI39/(時給計算シート!AO39)),0),0)</f>
        <v>0</v>
      </c>
      <c r="N35" s="101">
        <f>時給計算シート!R39*時給計算シート!V39</f>
        <v>0</v>
      </c>
    </row>
    <row r="36" spans="1:14" x14ac:dyDescent="0.55000000000000004">
      <c r="A36">
        <v>34</v>
      </c>
      <c r="B36" s="101" t="e">
        <f t="array" ref="B36">ROUNDDOWN((SUM(時給計算シート!J40:O40)/時給計算シート!Z40)+G36,0)</f>
        <v>#DIV/0!</v>
      </c>
      <c r="C36" s="101" t="e">
        <f t="array" ref="C36">ROUNDDOWN((SUM(時給計算シート!J40:O40)/時給計算シート!Z40)+G36,0)</f>
        <v>#DIV/0!</v>
      </c>
      <c r="D36" s="101" t="e">
        <f t="array" ref="D36">ROUNDDOWN(SUM(時給計算シート!J40:O40)/時給計算シート!X40,0)</f>
        <v>#DIV/0!</v>
      </c>
      <c r="E36" s="101" t="e">
        <f t="array" ref="E36">ROUNDDOWN((時給計算シート!J40/(時給計算シート!X40-時給計算シート!T40))+(SUM(時給計算シート!K40:O40)/(時給計算シート!X40)),0)</f>
        <v>#DIV/0!</v>
      </c>
      <c r="F36" s="101" t="e">
        <f t="array" ref="F36">ROUNDDOWN(SUM(時給計算シート!J40:O40)/(時給計算シート!X40-時給計算シート!T40),0)</f>
        <v>#DIV/0!</v>
      </c>
      <c r="G36" s="101">
        <f t="array" ref="G36">IFERROR(ROUNDDOWN((時給計算シート!P40/(時給計算シート!X40)),0),0)</f>
        <v>0</v>
      </c>
      <c r="H36" s="101" t="e">
        <f t="array" ref="H36">ROUNDDOWN((SUM(時給計算シート!AC40:AH40/時給計算シート!AQ40))+M36,0)</f>
        <v>#DIV/0!</v>
      </c>
      <c r="I36" s="101" t="e">
        <f t="array" ref="I36">ROUNDDOWN((SUM(時給計算シート!AC40:AH40)/時給計算シート!AQ40)+M36,0)</f>
        <v>#DIV/0!</v>
      </c>
      <c r="J36" s="101" t="e">
        <f t="array" ref="J36">ROUNDDOWN(SUM(時給計算シート!AC40:AH40)/時給計算シート!AO40,0)</f>
        <v>#DIV/0!</v>
      </c>
      <c r="K36" s="101" t="e">
        <f t="array" ref="K36">ROUNDDOWN((時給計算シート!AC40/(時給計算シート!AO40-時給計算シート!AK40))+(SUM(時給計算シート!AD40:AH40)/時給計算シート!AO40),0)</f>
        <v>#DIV/0!</v>
      </c>
      <c r="L36" s="101" t="e">
        <f t="array" ref="L36">ROUNDDOWN(SUM(時給計算シート!AC40:AH40)/(時給計算シート!AO40-時給計算シート!AK40),0)</f>
        <v>#DIV/0!</v>
      </c>
      <c r="M36" s="101">
        <f t="array" ref="M36">IFERROR(ROUNDDOWN((時給計算シート!AI40/(時給計算シート!AO40)),0),0)</f>
        <v>0</v>
      </c>
      <c r="N36" s="101">
        <f>時給計算シート!R40*時給計算シート!V40</f>
        <v>0</v>
      </c>
    </row>
    <row r="37" spans="1:14" x14ac:dyDescent="0.55000000000000004">
      <c r="A37">
        <v>35</v>
      </c>
      <c r="B37" s="101" t="e">
        <f t="array" ref="B37">ROUNDDOWN((SUM(時給計算シート!J41:O41)/時給計算シート!Z41)+G37,0)</f>
        <v>#DIV/0!</v>
      </c>
      <c r="C37" s="101" t="e">
        <f t="array" ref="C37">ROUNDDOWN((SUM(時給計算シート!J41:O41)/時給計算シート!Z41)+G37,0)</f>
        <v>#DIV/0!</v>
      </c>
      <c r="D37" s="101" t="e">
        <f t="array" ref="D37">ROUNDDOWN(SUM(時給計算シート!J41:O41)/時給計算シート!X41,0)</f>
        <v>#DIV/0!</v>
      </c>
      <c r="E37" s="101" t="e">
        <f t="array" ref="E37">ROUNDDOWN((時給計算シート!J41/(時給計算シート!X41-時給計算シート!T41))+(SUM(時給計算シート!K41:O41)/(時給計算シート!X41)),0)</f>
        <v>#DIV/0!</v>
      </c>
      <c r="F37" s="101" t="e">
        <f t="array" ref="F37">ROUNDDOWN(SUM(時給計算シート!J41:O41)/(時給計算シート!X41-時給計算シート!T41),0)</f>
        <v>#DIV/0!</v>
      </c>
      <c r="G37" s="101">
        <f t="array" ref="G37">IFERROR(ROUNDDOWN((時給計算シート!P41/(時給計算シート!X41)),0),0)</f>
        <v>0</v>
      </c>
      <c r="H37" s="101" t="e">
        <f t="array" ref="H37">ROUNDDOWN((SUM(時給計算シート!AC41:AH41/時給計算シート!AQ41))+M37,0)</f>
        <v>#DIV/0!</v>
      </c>
      <c r="I37" s="101" t="e">
        <f t="array" ref="I37">ROUNDDOWN((SUM(時給計算シート!AC41:AH41)/時給計算シート!AQ41)+M37,0)</f>
        <v>#DIV/0!</v>
      </c>
      <c r="J37" s="101" t="e">
        <f t="array" ref="J37">ROUNDDOWN(SUM(時給計算シート!AC41:AH41)/時給計算シート!AO41,0)</f>
        <v>#DIV/0!</v>
      </c>
      <c r="K37" s="101" t="e">
        <f t="array" ref="K37">ROUNDDOWN((時給計算シート!AC41/(時給計算シート!AO41-時給計算シート!AK41))+(SUM(時給計算シート!AD41:AH41)/時給計算シート!AO41),0)</f>
        <v>#DIV/0!</v>
      </c>
      <c r="L37" s="101" t="e">
        <f t="array" ref="L37">ROUNDDOWN(SUM(時給計算シート!AC41:AH41)/(時給計算シート!AO41-時給計算シート!AK41),0)</f>
        <v>#DIV/0!</v>
      </c>
      <c r="M37" s="101">
        <f t="array" ref="M37">IFERROR(ROUNDDOWN((時給計算シート!AI41/(時給計算シート!AO41)),0),0)</f>
        <v>0</v>
      </c>
      <c r="N37" s="101">
        <f>時給計算シート!R41*時給計算シート!V41</f>
        <v>0</v>
      </c>
    </row>
    <row r="38" spans="1:14" x14ac:dyDescent="0.55000000000000004">
      <c r="A38">
        <v>36</v>
      </c>
      <c r="B38" s="101" t="e">
        <f t="array" ref="B38">ROUNDDOWN((SUM(時給計算シート!J42:O42)/時給計算シート!Z42)+G38,0)</f>
        <v>#DIV/0!</v>
      </c>
      <c r="C38" s="101" t="e">
        <f t="array" ref="C38">ROUNDDOWN((SUM(時給計算シート!J42:O42)/時給計算シート!Z42)+G38,0)</f>
        <v>#DIV/0!</v>
      </c>
      <c r="D38" s="101" t="e">
        <f t="array" ref="D38">ROUNDDOWN(SUM(時給計算シート!J42:O42)/時給計算シート!X42,0)</f>
        <v>#DIV/0!</v>
      </c>
      <c r="E38" s="101" t="e">
        <f t="array" ref="E38">ROUNDDOWN((時給計算シート!J42/(時給計算シート!X42-時給計算シート!T42))+(SUM(時給計算シート!K42:O42)/(時給計算シート!X42)),0)</f>
        <v>#DIV/0!</v>
      </c>
      <c r="F38" s="101" t="e">
        <f t="array" ref="F38">ROUNDDOWN(SUM(時給計算シート!J42:O42)/(時給計算シート!X42-時給計算シート!T42),0)</f>
        <v>#DIV/0!</v>
      </c>
      <c r="G38" s="101">
        <f t="array" ref="G38">IFERROR(ROUNDDOWN((時給計算シート!P42/(時給計算シート!X42)),0),0)</f>
        <v>0</v>
      </c>
      <c r="H38" s="101" t="e">
        <f t="array" ref="H38">ROUNDDOWN((SUM(時給計算シート!AC42:AH42/時給計算シート!AQ42))+M38,0)</f>
        <v>#DIV/0!</v>
      </c>
      <c r="I38" s="101" t="e">
        <f t="array" ref="I38">ROUNDDOWN((SUM(時給計算シート!AC42:AH42)/時給計算シート!AQ42)+M38,0)</f>
        <v>#DIV/0!</v>
      </c>
      <c r="J38" s="101" t="e">
        <f t="array" ref="J38">ROUNDDOWN(SUM(時給計算シート!AC42:AH42)/時給計算シート!AO42,0)</f>
        <v>#DIV/0!</v>
      </c>
      <c r="K38" s="101" t="e">
        <f t="array" ref="K38">ROUNDDOWN((時給計算シート!AC42/(時給計算シート!AO42-時給計算シート!AK42))+(SUM(時給計算シート!AD42:AH42)/時給計算シート!AO42),0)</f>
        <v>#DIV/0!</v>
      </c>
      <c r="L38" s="101" t="e">
        <f t="array" ref="L38">ROUNDDOWN(SUM(時給計算シート!AC42:AH42)/(時給計算シート!AO42-時給計算シート!AK42),0)</f>
        <v>#DIV/0!</v>
      </c>
      <c r="M38" s="101">
        <f t="array" ref="M38">IFERROR(ROUNDDOWN((時給計算シート!AI42/(時給計算シート!AO42)),0),0)</f>
        <v>0</v>
      </c>
      <c r="N38" s="101">
        <f>時給計算シート!R42*時給計算シート!V42</f>
        <v>0</v>
      </c>
    </row>
    <row r="39" spans="1:14" x14ac:dyDescent="0.55000000000000004">
      <c r="A39">
        <v>37</v>
      </c>
      <c r="B39" s="101" t="e">
        <f t="array" ref="B39">ROUNDDOWN((SUM(時給計算シート!J43:O43)/時給計算シート!Z43)+G39,0)</f>
        <v>#DIV/0!</v>
      </c>
      <c r="C39" s="101" t="e">
        <f t="array" ref="C39">ROUNDDOWN((SUM(時給計算シート!J43:O43)/時給計算シート!Z43)+G39,0)</f>
        <v>#DIV/0!</v>
      </c>
      <c r="D39" s="101" t="e">
        <f t="array" ref="D39">ROUNDDOWN(SUM(時給計算シート!J43:O43)/時給計算シート!X43,0)</f>
        <v>#DIV/0!</v>
      </c>
      <c r="E39" s="101" t="e">
        <f t="array" ref="E39">ROUNDDOWN((時給計算シート!J43/(時給計算シート!X43-時給計算シート!T43))+(SUM(時給計算シート!K43:O43)/(時給計算シート!X43)),0)</f>
        <v>#DIV/0!</v>
      </c>
      <c r="F39" s="101" t="e">
        <f t="array" ref="F39">ROUNDDOWN(SUM(時給計算シート!J43:O43)/(時給計算シート!X43-時給計算シート!T43),0)</f>
        <v>#DIV/0!</v>
      </c>
      <c r="G39" s="101">
        <f t="array" ref="G39">IFERROR(ROUNDDOWN((時給計算シート!P43/(時給計算シート!X43)),0),0)</f>
        <v>0</v>
      </c>
      <c r="H39" s="101" t="e">
        <f t="array" ref="H39">ROUNDDOWN((SUM(時給計算シート!AC43:AH43/時給計算シート!AQ43))+M39,0)</f>
        <v>#DIV/0!</v>
      </c>
      <c r="I39" s="101" t="e">
        <f t="array" ref="I39">ROUNDDOWN((SUM(時給計算シート!AC43:AH43)/時給計算シート!AQ43)+M39,0)</f>
        <v>#DIV/0!</v>
      </c>
      <c r="J39" s="101" t="e">
        <f t="array" ref="J39">ROUNDDOWN(SUM(時給計算シート!AC43:AH43)/時給計算シート!AO43,0)</f>
        <v>#DIV/0!</v>
      </c>
      <c r="K39" s="101" t="e">
        <f t="array" ref="K39">ROUNDDOWN((時給計算シート!AC43/(時給計算シート!AO43-時給計算シート!AK43))+(SUM(時給計算シート!AD43:AH43)/時給計算シート!AO43),0)</f>
        <v>#DIV/0!</v>
      </c>
      <c r="L39" s="101" t="e">
        <f t="array" ref="L39">ROUNDDOWN(SUM(時給計算シート!AC43:AH43)/(時給計算シート!AO43-時給計算シート!AK43),0)</f>
        <v>#DIV/0!</v>
      </c>
      <c r="M39" s="101">
        <f t="array" ref="M39">IFERROR(ROUNDDOWN((時給計算シート!AI43/(時給計算シート!AO43)),0),0)</f>
        <v>0</v>
      </c>
      <c r="N39" s="101">
        <f>時給計算シート!R43*時給計算シート!V43</f>
        <v>0</v>
      </c>
    </row>
    <row r="40" spans="1:14" x14ac:dyDescent="0.55000000000000004">
      <c r="A40">
        <v>38</v>
      </c>
      <c r="B40" s="101" t="e">
        <f t="array" ref="B40">ROUNDDOWN((SUM(時給計算シート!J44:O44)/時給計算シート!Z44)+G40,0)</f>
        <v>#DIV/0!</v>
      </c>
      <c r="C40" s="101" t="e">
        <f t="array" ref="C40">ROUNDDOWN((SUM(時給計算シート!J44:O44)/時給計算シート!Z44)+G40,0)</f>
        <v>#DIV/0!</v>
      </c>
      <c r="D40" s="101" t="e">
        <f t="array" ref="D40">ROUNDDOWN(SUM(時給計算シート!J44:O44)/時給計算シート!X44,0)</f>
        <v>#DIV/0!</v>
      </c>
      <c r="E40" s="101" t="e">
        <f t="array" ref="E40">ROUNDDOWN((時給計算シート!J44/(時給計算シート!X44-時給計算シート!T44))+(SUM(時給計算シート!K44:O44)/(時給計算シート!X44)),0)</f>
        <v>#DIV/0!</v>
      </c>
      <c r="F40" s="101" t="e">
        <f t="array" ref="F40">ROUNDDOWN(SUM(時給計算シート!J44:O44)/(時給計算シート!X44-時給計算シート!T44),0)</f>
        <v>#DIV/0!</v>
      </c>
      <c r="G40" s="101">
        <f t="array" ref="G40">IFERROR(ROUNDDOWN((時給計算シート!P44/(時給計算シート!X44)),0),0)</f>
        <v>0</v>
      </c>
      <c r="H40" s="101" t="e">
        <f t="array" ref="H40">ROUNDDOWN((SUM(時給計算シート!AC44:AH44/時給計算シート!AQ44))+M40,0)</f>
        <v>#DIV/0!</v>
      </c>
      <c r="I40" s="101" t="e">
        <f t="array" ref="I40">ROUNDDOWN((SUM(時給計算シート!AC44:AH44)/時給計算シート!AQ44)+M40,0)</f>
        <v>#DIV/0!</v>
      </c>
      <c r="J40" s="101" t="e">
        <f t="array" ref="J40">ROUNDDOWN(SUM(時給計算シート!AC44:AH44)/時給計算シート!AO44,0)</f>
        <v>#DIV/0!</v>
      </c>
      <c r="K40" s="101" t="e">
        <f t="array" ref="K40">ROUNDDOWN((時給計算シート!AC44/(時給計算シート!AO44-時給計算シート!AK44))+(SUM(時給計算シート!AD44:AH44)/時給計算シート!AO44),0)</f>
        <v>#DIV/0!</v>
      </c>
      <c r="L40" s="101" t="e">
        <f t="array" ref="L40">ROUNDDOWN(SUM(時給計算シート!AC44:AH44)/(時給計算シート!AO44-時給計算シート!AK44),0)</f>
        <v>#DIV/0!</v>
      </c>
      <c r="M40" s="101">
        <f t="array" ref="M40">IFERROR(ROUNDDOWN((時給計算シート!AI44/(時給計算シート!AO44)),0),0)</f>
        <v>0</v>
      </c>
      <c r="N40" s="101">
        <f>時給計算シート!R44*時給計算シート!V44</f>
        <v>0</v>
      </c>
    </row>
    <row r="41" spans="1:14" x14ac:dyDescent="0.55000000000000004">
      <c r="A41">
        <v>39</v>
      </c>
      <c r="B41" s="101" t="e">
        <f t="array" ref="B41">ROUNDDOWN((SUM(時給計算シート!J45:O45)/時給計算シート!Z45)+G41,0)</f>
        <v>#DIV/0!</v>
      </c>
      <c r="C41" s="101" t="e">
        <f t="array" ref="C41">ROUNDDOWN((SUM(時給計算シート!J45:O45)/時給計算シート!Z45)+G41,0)</f>
        <v>#DIV/0!</v>
      </c>
      <c r="D41" s="101" t="e">
        <f t="array" ref="D41">ROUNDDOWN(SUM(時給計算シート!J45:O45)/時給計算シート!X45,0)</f>
        <v>#DIV/0!</v>
      </c>
      <c r="E41" s="101" t="e">
        <f t="array" ref="E41">ROUNDDOWN((時給計算シート!J45/(時給計算シート!X45-時給計算シート!T45))+(SUM(時給計算シート!K45:O45)/(時給計算シート!X45)),0)</f>
        <v>#DIV/0!</v>
      </c>
      <c r="F41" s="101" t="e">
        <f t="array" ref="F41">ROUNDDOWN(SUM(時給計算シート!J45:O45)/(時給計算シート!X45-時給計算シート!T45),0)</f>
        <v>#DIV/0!</v>
      </c>
      <c r="G41" s="101">
        <f t="array" ref="G41">IFERROR(ROUNDDOWN((時給計算シート!P45/(時給計算シート!X45)),0),0)</f>
        <v>0</v>
      </c>
      <c r="H41" s="101" t="e">
        <f t="array" ref="H41">ROUNDDOWN((SUM(時給計算シート!AC45:AH45/時給計算シート!AQ45))+M41,0)</f>
        <v>#DIV/0!</v>
      </c>
      <c r="I41" s="101" t="e">
        <f t="array" ref="I41">ROUNDDOWN((SUM(時給計算シート!AC45:AH45)/時給計算シート!AQ45)+M41,0)</f>
        <v>#DIV/0!</v>
      </c>
      <c r="J41" s="101" t="e">
        <f t="array" ref="J41">ROUNDDOWN(SUM(時給計算シート!AC45:AH45)/時給計算シート!AO45,0)</f>
        <v>#DIV/0!</v>
      </c>
      <c r="K41" s="101" t="e">
        <f t="array" ref="K41">ROUNDDOWN((時給計算シート!AC45/(時給計算シート!AO45-時給計算シート!AK45))+(SUM(時給計算シート!AD45:AH45)/時給計算シート!AO45),0)</f>
        <v>#DIV/0!</v>
      </c>
      <c r="L41" s="101" t="e">
        <f t="array" ref="L41">ROUNDDOWN(SUM(時給計算シート!AC45:AH45)/(時給計算シート!AO45-時給計算シート!AK45),0)</f>
        <v>#DIV/0!</v>
      </c>
      <c r="M41" s="101">
        <f t="array" ref="M41">IFERROR(ROUNDDOWN((時給計算シート!AI45/(時給計算シート!AO45)),0),0)</f>
        <v>0</v>
      </c>
      <c r="N41" s="101">
        <f>時給計算シート!R45*時給計算シート!V45</f>
        <v>0</v>
      </c>
    </row>
    <row r="42" spans="1:14" x14ac:dyDescent="0.55000000000000004">
      <c r="A42">
        <v>40</v>
      </c>
      <c r="B42" s="101" t="e">
        <f t="array" ref="B42">ROUNDDOWN((SUM(時給計算シート!J46:O46)/時給計算シート!Z46)+G42,0)</f>
        <v>#DIV/0!</v>
      </c>
      <c r="C42" s="101" t="e">
        <f t="array" ref="C42">ROUNDDOWN((SUM(時給計算シート!J46:O46)/時給計算シート!Z46)+G42,0)</f>
        <v>#DIV/0!</v>
      </c>
      <c r="D42" s="101" t="e">
        <f t="array" ref="D42">ROUNDDOWN(SUM(時給計算シート!J46:O46)/時給計算シート!X46,0)</f>
        <v>#DIV/0!</v>
      </c>
      <c r="E42" s="101" t="e">
        <f t="array" ref="E42">ROUNDDOWN((時給計算シート!J46/(時給計算シート!X46-時給計算シート!T46))+(SUM(時給計算シート!K46:O46)/(時給計算シート!X46)),0)</f>
        <v>#DIV/0!</v>
      </c>
      <c r="F42" s="101" t="e">
        <f t="array" ref="F42">ROUNDDOWN(SUM(時給計算シート!J46:O46)/(時給計算シート!X46-時給計算シート!T46),0)</f>
        <v>#DIV/0!</v>
      </c>
      <c r="G42" s="101">
        <f t="array" ref="G42">IFERROR(ROUNDDOWN((時給計算シート!P46/(時給計算シート!X46)),0),0)</f>
        <v>0</v>
      </c>
      <c r="H42" s="101" t="e">
        <f t="array" ref="H42">ROUNDDOWN((SUM(時給計算シート!AC46:AH46/時給計算シート!AQ46))+M42,0)</f>
        <v>#DIV/0!</v>
      </c>
      <c r="I42" s="101" t="e">
        <f t="array" ref="I42">ROUNDDOWN((SUM(時給計算シート!AC46:AH46)/時給計算シート!AQ46)+M42,0)</f>
        <v>#DIV/0!</v>
      </c>
      <c r="J42" s="101" t="e">
        <f t="array" ref="J42">ROUNDDOWN(SUM(時給計算シート!AC46:AH46)/時給計算シート!AO46,0)</f>
        <v>#DIV/0!</v>
      </c>
      <c r="K42" s="101" t="e">
        <f t="array" ref="K42">ROUNDDOWN((時給計算シート!AC46/(時給計算シート!AO46-時給計算シート!AK46))+(SUM(時給計算シート!AD46:AH46)/時給計算シート!AO46),0)</f>
        <v>#DIV/0!</v>
      </c>
      <c r="L42" s="101" t="e">
        <f t="array" ref="L42">ROUNDDOWN(SUM(時給計算シート!AC46:AH46)/(時給計算シート!AO46-時給計算シート!AK46),0)</f>
        <v>#DIV/0!</v>
      </c>
      <c r="M42" s="101">
        <f t="array" ref="M42">IFERROR(ROUNDDOWN((時給計算シート!AI46/(時給計算シート!AO46)),0),0)</f>
        <v>0</v>
      </c>
      <c r="N42" s="101">
        <f>時給計算シート!R46*時給計算シート!V46</f>
        <v>0</v>
      </c>
    </row>
    <row r="43" spans="1:14" x14ac:dyDescent="0.55000000000000004">
      <c r="A43">
        <v>41</v>
      </c>
      <c r="B43" s="101" t="e">
        <f t="array" ref="B43">ROUNDDOWN((SUM(時給計算シート!J47:O47)/時給計算シート!Z47)+G43,0)</f>
        <v>#DIV/0!</v>
      </c>
      <c r="C43" s="101" t="e">
        <f t="array" ref="C43">ROUNDDOWN((SUM(時給計算シート!J47:O47)/時給計算シート!Z47)+G43,0)</f>
        <v>#DIV/0!</v>
      </c>
      <c r="D43" s="101" t="e">
        <f t="array" ref="D43">ROUNDDOWN(SUM(時給計算シート!J47:O47)/時給計算シート!X47,0)</f>
        <v>#DIV/0!</v>
      </c>
      <c r="E43" s="101" t="e">
        <f t="array" ref="E43">ROUNDDOWN((時給計算シート!J47/(時給計算シート!X47-時給計算シート!T47))+(SUM(時給計算シート!K47:O47)/(時給計算シート!X47)),0)</f>
        <v>#DIV/0!</v>
      </c>
      <c r="F43" s="101" t="e">
        <f t="array" ref="F43">ROUNDDOWN(SUM(時給計算シート!J47:O47)/(時給計算シート!X47-時給計算シート!T47),0)</f>
        <v>#DIV/0!</v>
      </c>
      <c r="G43" s="101">
        <f t="array" ref="G43">IFERROR(ROUNDDOWN((時給計算シート!P47/(時給計算シート!X47)),0),0)</f>
        <v>0</v>
      </c>
      <c r="H43" s="101" t="e">
        <f t="array" ref="H43">ROUNDDOWN((SUM(時給計算シート!AC47:AH47/時給計算シート!AQ47))+M43,0)</f>
        <v>#DIV/0!</v>
      </c>
      <c r="I43" s="101" t="e">
        <f t="array" ref="I43">ROUNDDOWN((SUM(時給計算シート!AC47:AH47)/時給計算シート!AQ47)+M43,0)</f>
        <v>#DIV/0!</v>
      </c>
      <c r="J43" s="101" t="e">
        <f t="array" ref="J43">ROUNDDOWN(SUM(時給計算シート!AC47:AH47)/時給計算シート!AO47,0)</f>
        <v>#DIV/0!</v>
      </c>
      <c r="K43" s="101" t="e">
        <f t="array" ref="K43">ROUNDDOWN((時給計算シート!AC47/(時給計算シート!AO47-時給計算シート!AK47))+(SUM(時給計算シート!AD47:AH47)/時給計算シート!AO47),0)</f>
        <v>#DIV/0!</v>
      </c>
      <c r="L43" s="101" t="e">
        <f t="array" ref="L43">ROUNDDOWN(SUM(時給計算シート!AC47:AH47)/(時給計算シート!AO47-時給計算シート!AK47),0)</f>
        <v>#DIV/0!</v>
      </c>
      <c r="M43" s="101">
        <f t="array" ref="M43">IFERROR(ROUNDDOWN((時給計算シート!AI47/(時給計算シート!AO47)),0),0)</f>
        <v>0</v>
      </c>
      <c r="N43" s="101">
        <f>時給計算シート!R47*時給計算シート!V47</f>
        <v>0</v>
      </c>
    </row>
    <row r="44" spans="1:14" x14ac:dyDescent="0.55000000000000004">
      <c r="A44">
        <v>42</v>
      </c>
      <c r="B44" s="101" t="e">
        <f t="array" ref="B44">ROUNDDOWN((SUM(時給計算シート!J48:O48)/時給計算シート!Z48)+G44,0)</f>
        <v>#DIV/0!</v>
      </c>
      <c r="C44" s="101" t="e">
        <f t="array" ref="C44">ROUNDDOWN((SUM(時給計算シート!J48:O48)/時給計算シート!Z48)+G44,0)</f>
        <v>#DIV/0!</v>
      </c>
      <c r="D44" s="101" t="e">
        <f t="array" ref="D44">ROUNDDOWN(SUM(時給計算シート!J48:O48)/時給計算シート!X48,0)</f>
        <v>#DIV/0!</v>
      </c>
      <c r="E44" s="101" t="e">
        <f t="array" ref="E44">ROUNDDOWN((時給計算シート!J48/(時給計算シート!X48-時給計算シート!T48))+(SUM(時給計算シート!K48:O48)/(時給計算シート!X48)),0)</f>
        <v>#DIV/0!</v>
      </c>
      <c r="F44" s="101" t="e">
        <f t="array" ref="F44">ROUNDDOWN(SUM(時給計算シート!J48:O48)/(時給計算シート!X48-時給計算シート!T48),0)</f>
        <v>#DIV/0!</v>
      </c>
      <c r="G44" s="101">
        <f t="array" ref="G44">IFERROR(ROUNDDOWN((時給計算シート!P48/(時給計算シート!X48)),0),0)</f>
        <v>0</v>
      </c>
      <c r="H44" s="101" t="e">
        <f t="array" ref="H44">ROUNDDOWN((SUM(時給計算シート!AC48:AH48/時給計算シート!AQ48))+M44,0)</f>
        <v>#DIV/0!</v>
      </c>
      <c r="I44" s="101" t="e">
        <f t="array" ref="I44">ROUNDDOWN((SUM(時給計算シート!AC48:AH48)/時給計算シート!AQ48)+M44,0)</f>
        <v>#DIV/0!</v>
      </c>
      <c r="J44" s="101" t="e">
        <f t="array" ref="J44">ROUNDDOWN(SUM(時給計算シート!AC48:AH48)/時給計算シート!AO48,0)</f>
        <v>#DIV/0!</v>
      </c>
      <c r="K44" s="101" t="e">
        <f t="array" ref="K44">ROUNDDOWN((時給計算シート!AC48/(時給計算シート!AO48-時給計算シート!AK48))+(SUM(時給計算シート!AD48:AH48)/時給計算シート!AO48),0)</f>
        <v>#DIV/0!</v>
      </c>
      <c r="L44" s="101" t="e">
        <f t="array" ref="L44">ROUNDDOWN(SUM(時給計算シート!AC48:AH48)/(時給計算シート!AO48-時給計算シート!AK48),0)</f>
        <v>#DIV/0!</v>
      </c>
      <c r="M44" s="101">
        <f t="array" ref="M44">IFERROR(ROUNDDOWN((時給計算シート!AI48/(時給計算シート!AO48)),0),0)</f>
        <v>0</v>
      </c>
      <c r="N44" s="101">
        <f>時給計算シート!R48*時給計算シート!V48</f>
        <v>0</v>
      </c>
    </row>
    <row r="45" spans="1:14" x14ac:dyDescent="0.55000000000000004">
      <c r="A45">
        <v>43</v>
      </c>
      <c r="B45" s="101" t="e">
        <f t="array" ref="B45">ROUNDDOWN((SUM(時給計算シート!J49:O49)/時給計算シート!Z49)+G45,0)</f>
        <v>#DIV/0!</v>
      </c>
      <c r="C45" s="101" t="e">
        <f t="array" ref="C45">ROUNDDOWN((SUM(時給計算シート!J49:O49)/時給計算シート!Z49)+G45,0)</f>
        <v>#DIV/0!</v>
      </c>
      <c r="D45" s="101" t="e">
        <f t="array" ref="D45">ROUNDDOWN(SUM(時給計算シート!J49:O49)/時給計算シート!X49,0)</f>
        <v>#DIV/0!</v>
      </c>
      <c r="E45" s="101" t="e">
        <f t="array" ref="E45">ROUNDDOWN((時給計算シート!J49/(時給計算シート!X49-時給計算シート!T49))+(SUM(時給計算シート!K49:O49)/(時給計算シート!X49)),0)</f>
        <v>#DIV/0!</v>
      </c>
      <c r="F45" s="101" t="e">
        <f t="array" ref="F45">ROUNDDOWN(SUM(時給計算シート!J49:O49)/(時給計算シート!X49-時給計算シート!T49),0)</f>
        <v>#DIV/0!</v>
      </c>
      <c r="G45" s="101">
        <f t="array" ref="G45">IFERROR(ROUNDDOWN((時給計算シート!P49/(時給計算シート!X49)),0),0)</f>
        <v>0</v>
      </c>
      <c r="H45" s="101" t="e">
        <f t="array" ref="H45">ROUNDDOWN((SUM(時給計算シート!AC49:AH49/時給計算シート!AQ49))+M45,0)</f>
        <v>#DIV/0!</v>
      </c>
      <c r="I45" s="101" t="e">
        <f t="array" ref="I45">ROUNDDOWN((SUM(時給計算シート!AC49:AH49)/時給計算シート!AQ49)+M45,0)</f>
        <v>#DIV/0!</v>
      </c>
      <c r="J45" s="101" t="e">
        <f t="array" ref="J45">ROUNDDOWN(SUM(時給計算シート!AC49:AH49)/時給計算シート!AO49,0)</f>
        <v>#DIV/0!</v>
      </c>
      <c r="K45" s="101" t="e">
        <f t="array" ref="K45">ROUNDDOWN((時給計算シート!AC49/(時給計算シート!AO49-時給計算シート!AK49))+(SUM(時給計算シート!AD49:AH49)/時給計算シート!AO49),0)</f>
        <v>#DIV/0!</v>
      </c>
      <c r="L45" s="101" t="e">
        <f t="array" ref="L45">ROUNDDOWN(SUM(時給計算シート!AC49:AH49)/(時給計算シート!AO49-時給計算シート!AK49),0)</f>
        <v>#DIV/0!</v>
      </c>
      <c r="M45" s="101">
        <f t="array" ref="M45">IFERROR(ROUNDDOWN((時給計算シート!AI49/(時給計算シート!AO49)),0),0)</f>
        <v>0</v>
      </c>
      <c r="N45" s="101">
        <f>時給計算シート!R49*時給計算シート!V49</f>
        <v>0</v>
      </c>
    </row>
    <row r="46" spans="1:14" x14ac:dyDescent="0.55000000000000004">
      <c r="A46">
        <v>44</v>
      </c>
      <c r="B46" s="101" t="e">
        <f t="array" ref="B46">ROUNDDOWN((SUM(時給計算シート!J50:O50)/時給計算シート!Z50)+G46,0)</f>
        <v>#DIV/0!</v>
      </c>
      <c r="C46" s="101" t="e">
        <f t="array" ref="C46">ROUNDDOWN((SUM(時給計算シート!J50:O50)/時給計算シート!Z50)+G46,0)</f>
        <v>#DIV/0!</v>
      </c>
      <c r="D46" s="101" t="e">
        <f t="array" ref="D46">ROUNDDOWN(SUM(時給計算シート!J50:O50)/時給計算シート!X50,0)</f>
        <v>#DIV/0!</v>
      </c>
      <c r="E46" s="101" t="e">
        <f t="array" ref="E46">ROUNDDOWN((時給計算シート!J50/(時給計算シート!X50-時給計算シート!T50))+(SUM(時給計算シート!K50:O50)/(時給計算シート!X50)),0)</f>
        <v>#DIV/0!</v>
      </c>
      <c r="F46" s="101" t="e">
        <f t="array" ref="F46">ROUNDDOWN(SUM(時給計算シート!J50:O50)/(時給計算シート!X50-時給計算シート!T50),0)</f>
        <v>#DIV/0!</v>
      </c>
      <c r="G46" s="101">
        <f t="array" ref="G46">IFERROR(ROUNDDOWN((時給計算シート!P50/(時給計算シート!X50)),0),0)</f>
        <v>0</v>
      </c>
      <c r="H46" s="101" t="e">
        <f t="array" ref="H46">ROUNDDOWN((SUM(時給計算シート!AC50:AH50/時給計算シート!AQ50))+M46,0)</f>
        <v>#DIV/0!</v>
      </c>
      <c r="I46" s="101" t="e">
        <f t="array" ref="I46">ROUNDDOWN((SUM(時給計算シート!AC50:AH50)/時給計算シート!AQ50)+M46,0)</f>
        <v>#DIV/0!</v>
      </c>
      <c r="J46" s="101" t="e">
        <f t="array" ref="J46">ROUNDDOWN(SUM(時給計算シート!AC50:AH50)/時給計算シート!AO50,0)</f>
        <v>#DIV/0!</v>
      </c>
      <c r="K46" s="101" t="e">
        <f t="array" ref="K46">ROUNDDOWN((時給計算シート!AC50/(時給計算シート!AO50-時給計算シート!AK50))+(SUM(時給計算シート!AD50:AH50)/時給計算シート!AO50),0)</f>
        <v>#DIV/0!</v>
      </c>
      <c r="L46" s="101" t="e">
        <f t="array" ref="L46">ROUNDDOWN(SUM(時給計算シート!AC50:AH50)/(時給計算シート!AO50-時給計算シート!AK50),0)</f>
        <v>#DIV/0!</v>
      </c>
      <c r="M46" s="101">
        <f t="array" ref="M46">IFERROR(ROUNDDOWN((時給計算シート!AI50/(時給計算シート!AO50)),0),0)</f>
        <v>0</v>
      </c>
      <c r="N46" s="101">
        <f>時給計算シート!R50*時給計算シート!V50</f>
        <v>0</v>
      </c>
    </row>
    <row r="47" spans="1:14" x14ac:dyDescent="0.55000000000000004">
      <c r="A47">
        <v>45</v>
      </c>
      <c r="B47" s="101" t="e">
        <f t="array" ref="B47">ROUNDDOWN((SUM(時給計算シート!J51:O51)/時給計算シート!Z51)+G47,0)</f>
        <v>#DIV/0!</v>
      </c>
      <c r="C47" s="101" t="e">
        <f t="array" ref="C47">ROUNDDOWN((SUM(時給計算シート!J51:O51)/時給計算シート!Z51)+G47,0)</f>
        <v>#DIV/0!</v>
      </c>
      <c r="D47" s="101" t="e">
        <f t="array" ref="D47">ROUNDDOWN(SUM(時給計算シート!J51:O51)/時給計算シート!X51,0)</f>
        <v>#DIV/0!</v>
      </c>
      <c r="E47" s="101" t="e">
        <f t="array" ref="E47">ROUNDDOWN((時給計算シート!J51/(時給計算シート!X51-時給計算シート!T51))+(SUM(時給計算シート!K51:O51)/(時給計算シート!X51)),0)</f>
        <v>#DIV/0!</v>
      </c>
      <c r="F47" s="101" t="e">
        <f t="array" ref="F47">ROUNDDOWN(SUM(時給計算シート!J51:O51)/(時給計算シート!X51-時給計算シート!T51),0)</f>
        <v>#DIV/0!</v>
      </c>
      <c r="G47" s="101">
        <f t="array" ref="G47">IFERROR(ROUNDDOWN((時給計算シート!P51/(時給計算シート!X51)),0),0)</f>
        <v>0</v>
      </c>
      <c r="H47" s="101" t="e">
        <f t="array" ref="H47">ROUNDDOWN((SUM(時給計算シート!AC51:AH51/時給計算シート!AQ51))+M47,0)</f>
        <v>#DIV/0!</v>
      </c>
      <c r="I47" s="101" t="e">
        <f t="array" ref="I47">ROUNDDOWN((SUM(時給計算シート!AC51:AH51)/時給計算シート!AQ51)+M47,0)</f>
        <v>#DIV/0!</v>
      </c>
      <c r="J47" s="101" t="e">
        <f t="array" ref="J47">ROUNDDOWN(SUM(時給計算シート!AC51:AH51)/時給計算シート!AO51,0)</f>
        <v>#DIV/0!</v>
      </c>
      <c r="K47" s="101" t="e">
        <f t="array" ref="K47">ROUNDDOWN((時給計算シート!AC51/(時給計算シート!AO51-時給計算シート!AK51))+(SUM(時給計算シート!AD51:AH51)/時給計算シート!AO51),0)</f>
        <v>#DIV/0!</v>
      </c>
      <c r="L47" s="101" t="e">
        <f t="array" ref="L47">ROUNDDOWN(SUM(時給計算シート!AC51:AH51)/(時給計算シート!AO51-時給計算シート!AK51),0)</f>
        <v>#DIV/0!</v>
      </c>
      <c r="M47" s="101">
        <f t="array" ref="M47">IFERROR(ROUNDDOWN((時給計算シート!AI51/(時給計算シート!AO51)),0),0)</f>
        <v>0</v>
      </c>
      <c r="N47" s="101">
        <f>時給計算シート!R51*時給計算シート!V51</f>
        <v>0</v>
      </c>
    </row>
    <row r="48" spans="1:14" x14ac:dyDescent="0.55000000000000004">
      <c r="A48">
        <v>46</v>
      </c>
      <c r="B48" s="101" t="e">
        <f t="array" ref="B48">ROUNDDOWN((SUM(時給計算シート!J52:O52)/時給計算シート!Z52)+G48,0)</f>
        <v>#DIV/0!</v>
      </c>
      <c r="C48" s="101" t="e">
        <f t="array" ref="C48">ROUNDDOWN((SUM(時給計算シート!J52:O52)/時給計算シート!Z52)+G48,0)</f>
        <v>#DIV/0!</v>
      </c>
      <c r="D48" s="101" t="e">
        <f t="array" ref="D48">ROUNDDOWN(SUM(時給計算シート!J52:O52)/時給計算シート!X52,0)</f>
        <v>#DIV/0!</v>
      </c>
      <c r="E48" s="101" t="e">
        <f t="array" ref="E48">ROUNDDOWN((時給計算シート!J52/(時給計算シート!X52-時給計算シート!T52))+(SUM(時給計算シート!K52:O52)/(時給計算シート!X52)),0)</f>
        <v>#DIV/0!</v>
      </c>
      <c r="F48" s="101" t="e">
        <f t="array" ref="F48">ROUNDDOWN(SUM(時給計算シート!J52:O52)/(時給計算シート!X52-時給計算シート!T52),0)</f>
        <v>#DIV/0!</v>
      </c>
      <c r="G48" s="101">
        <f t="array" ref="G48">IFERROR(ROUNDDOWN((時給計算シート!P52/(時給計算シート!X52)),0),0)</f>
        <v>0</v>
      </c>
      <c r="H48" s="101" t="e">
        <f t="array" ref="H48">ROUNDDOWN((SUM(時給計算シート!AC52:AH52/時給計算シート!AQ52))+M48,0)</f>
        <v>#DIV/0!</v>
      </c>
      <c r="I48" s="101" t="e">
        <f t="array" ref="I48">ROUNDDOWN((SUM(時給計算シート!AC52:AH52)/時給計算シート!AQ52)+M48,0)</f>
        <v>#DIV/0!</v>
      </c>
      <c r="J48" s="101" t="e">
        <f t="array" ref="J48">ROUNDDOWN(SUM(時給計算シート!AC52:AH52)/時給計算シート!AO52,0)</f>
        <v>#DIV/0!</v>
      </c>
      <c r="K48" s="101" t="e">
        <f t="array" ref="K48">ROUNDDOWN((時給計算シート!AC52/(時給計算シート!AO52-時給計算シート!AK52))+(SUM(時給計算シート!AD52:AH52)/時給計算シート!AO52),0)</f>
        <v>#DIV/0!</v>
      </c>
      <c r="L48" s="101" t="e">
        <f t="array" ref="L48">ROUNDDOWN(SUM(時給計算シート!AC52:AH52)/(時給計算シート!AO52-時給計算シート!AK52),0)</f>
        <v>#DIV/0!</v>
      </c>
      <c r="M48" s="101">
        <f t="array" ref="M48">IFERROR(ROUNDDOWN((時給計算シート!AI52/(時給計算シート!AO52)),0),0)</f>
        <v>0</v>
      </c>
      <c r="N48" s="101">
        <f>時給計算シート!R52*時給計算シート!V52</f>
        <v>0</v>
      </c>
    </row>
    <row r="49" spans="1:14" x14ac:dyDescent="0.55000000000000004">
      <c r="A49">
        <v>47</v>
      </c>
      <c r="B49" s="101" t="e">
        <f t="array" ref="B49">ROUNDDOWN((SUM(時給計算シート!J53:O53)/時給計算シート!Z53)+G49,0)</f>
        <v>#DIV/0!</v>
      </c>
      <c r="C49" s="101" t="e">
        <f t="array" ref="C49">ROUNDDOWN((SUM(時給計算シート!J53:O53)/時給計算シート!Z53)+G49,0)</f>
        <v>#DIV/0!</v>
      </c>
      <c r="D49" s="101" t="e">
        <f t="array" ref="D49">ROUNDDOWN(SUM(時給計算シート!J53:O53)/時給計算シート!X53,0)</f>
        <v>#DIV/0!</v>
      </c>
      <c r="E49" s="101" t="e">
        <f t="array" ref="E49">ROUNDDOWN((時給計算シート!J53/(時給計算シート!X53-時給計算シート!T53))+(SUM(時給計算シート!K53:O53)/(時給計算シート!X53)),0)</f>
        <v>#DIV/0!</v>
      </c>
      <c r="F49" s="101" t="e">
        <f t="array" ref="F49">ROUNDDOWN(SUM(時給計算シート!J53:O53)/(時給計算シート!X53-時給計算シート!T53),0)</f>
        <v>#DIV/0!</v>
      </c>
      <c r="G49" s="101">
        <f t="array" ref="G49">IFERROR(ROUNDDOWN((時給計算シート!P53/(時給計算シート!X53)),0),0)</f>
        <v>0</v>
      </c>
      <c r="H49" s="101" t="e">
        <f t="array" ref="H49">ROUNDDOWN((SUM(時給計算シート!AC53:AH53/時給計算シート!AQ53))+M49,0)</f>
        <v>#DIV/0!</v>
      </c>
      <c r="I49" s="101" t="e">
        <f t="array" ref="I49">ROUNDDOWN((SUM(時給計算シート!AC53:AH53)/時給計算シート!AQ53)+M49,0)</f>
        <v>#DIV/0!</v>
      </c>
      <c r="J49" s="101" t="e">
        <f t="array" ref="J49">ROUNDDOWN(SUM(時給計算シート!AC53:AH53)/時給計算シート!AO53,0)</f>
        <v>#DIV/0!</v>
      </c>
      <c r="K49" s="101" t="e">
        <f t="array" ref="K49">ROUNDDOWN((時給計算シート!AC53/(時給計算シート!AO53-時給計算シート!AK53))+(SUM(時給計算シート!AD53:AH53)/時給計算シート!AO53),0)</f>
        <v>#DIV/0!</v>
      </c>
      <c r="L49" s="101" t="e">
        <f t="array" ref="L49">ROUNDDOWN(SUM(時給計算シート!AC53:AH53)/(時給計算シート!AO53-時給計算シート!AK53),0)</f>
        <v>#DIV/0!</v>
      </c>
      <c r="M49" s="101">
        <f t="array" ref="M49">IFERROR(ROUNDDOWN((時給計算シート!AI53/(時給計算シート!AO53)),0),0)</f>
        <v>0</v>
      </c>
      <c r="N49" s="101">
        <f>時給計算シート!R53*時給計算シート!V53</f>
        <v>0</v>
      </c>
    </row>
    <row r="50" spans="1:14" x14ac:dyDescent="0.55000000000000004">
      <c r="A50">
        <v>48</v>
      </c>
      <c r="B50" s="101" t="e">
        <f t="array" ref="B50">ROUNDDOWN((SUM(時給計算シート!J54:O54)/時給計算シート!Z54)+G50,0)</f>
        <v>#DIV/0!</v>
      </c>
      <c r="C50" s="101" t="e">
        <f t="array" ref="C50">ROUNDDOWN((SUM(時給計算シート!J54:O54)/時給計算シート!Z54)+G50,0)</f>
        <v>#DIV/0!</v>
      </c>
      <c r="D50" s="101" t="e">
        <f t="array" ref="D50">ROUNDDOWN(SUM(時給計算シート!J54:O54)/時給計算シート!X54,0)</f>
        <v>#DIV/0!</v>
      </c>
      <c r="E50" s="101" t="e">
        <f t="array" ref="E50">ROUNDDOWN((時給計算シート!J54/(時給計算シート!X54-時給計算シート!T54))+(SUM(時給計算シート!K54:O54)/(時給計算シート!X54)),0)</f>
        <v>#DIV/0!</v>
      </c>
      <c r="F50" s="101" t="e">
        <f t="array" ref="F50">ROUNDDOWN(SUM(時給計算シート!J54:O54)/(時給計算シート!X54-時給計算シート!T54),0)</f>
        <v>#DIV/0!</v>
      </c>
      <c r="G50" s="101">
        <f t="array" ref="G50">IFERROR(ROUNDDOWN((時給計算シート!P54/(時給計算シート!X54)),0),0)</f>
        <v>0</v>
      </c>
      <c r="H50" s="101" t="e">
        <f t="array" ref="H50">ROUNDDOWN((SUM(時給計算シート!AC54:AH54/時給計算シート!AQ54))+M50,0)</f>
        <v>#DIV/0!</v>
      </c>
      <c r="I50" s="101" t="e">
        <f t="array" ref="I50">ROUNDDOWN((SUM(時給計算シート!AC54:AH54)/時給計算シート!AQ54)+M50,0)</f>
        <v>#DIV/0!</v>
      </c>
      <c r="J50" s="101" t="e">
        <f t="array" ref="J50">ROUNDDOWN(SUM(時給計算シート!AC54:AH54)/時給計算シート!AO54,0)</f>
        <v>#DIV/0!</v>
      </c>
      <c r="K50" s="101" t="e">
        <f t="array" ref="K50">ROUNDDOWN((時給計算シート!AC54/(時給計算シート!AO54-時給計算シート!AK54))+(SUM(時給計算シート!AD54:AH54)/時給計算シート!AO54),0)</f>
        <v>#DIV/0!</v>
      </c>
      <c r="L50" s="101" t="e">
        <f t="array" ref="L50">ROUNDDOWN(SUM(時給計算シート!AC54:AH54)/(時給計算シート!AO54-時給計算シート!AK54),0)</f>
        <v>#DIV/0!</v>
      </c>
      <c r="M50" s="101">
        <f t="array" ref="M50">IFERROR(ROUNDDOWN((時給計算シート!AI54/(時給計算シート!AO54)),0),0)</f>
        <v>0</v>
      </c>
      <c r="N50" s="101">
        <f>時給計算シート!R54*時給計算シート!V54</f>
        <v>0</v>
      </c>
    </row>
    <row r="51" spans="1:14" x14ac:dyDescent="0.55000000000000004">
      <c r="A51">
        <v>49</v>
      </c>
      <c r="B51" s="101" t="e">
        <f t="array" ref="B51">ROUNDDOWN((SUM(時給計算シート!J55:O55)/時給計算シート!Z55)+G51,0)</f>
        <v>#DIV/0!</v>
      </c>
      <c r="C51" s="101" t="e">
        <f t="array" ref="C51">ROUNDDOWN((SUM(時給計算シート!J55:O55)/時給計算シート!Z55)+G51,0)</f>
        <v>#DIV/0!</v>
      </c>
      <c r="D51" s="101" t="e">
        <f t="array" ref="D51">ROUNDDOWN(SUM(時給計算シート!J55:O55)/時給計算シート!X55,0)</f>
        <v>#DIV/0!</v>
      </c>
      <c r="E51" s="101" t="e">
        <f t="array" ref="E51">ROUNDDOWN((時給計算シート!J55/(時給計算シート!X55-時給計算シート!T55))+(SUM(時給計算シート!K55:O55)/(時給計算シート!X55)),0)</f>
        <v>#DIV/0!</v>
      </c>
      <c r="F51" s="101" t="e">
        <f t="array" ref="F51">ROUNDDOWN(SUM(時給計算シート!J55:O55)/(時給計算シート!X55-時給計算シート!T55),0)</f>
        <v>#DIV/0!</v>
      </c>
      <c r="G51" s="101">
        <f t="array" ref="G51">IFERROR(ROUNDDOWN((時給計算シート!P55/(時給計算シート!X55)),0),0)</f>
        <v>0</v>
      </c>
      <c r="H51" s="101" t="e">
        <f t="array" ref="H51">ROUNDDOWN((SUM(時給計算シート!AC55:AH55/時給計算シート!AQ55))+M51,0)</f>
        <v>#DIV/0!</v>
      </c>
      <c r="I51" s="101" t="e">
        <f t="array" ref="I51">ROUNDDOWN((SUM(時給計算シート!AC55:AH55)/時給計算シート!AQ55)+M51,0)</f>
        <v>#DIV/0!</v>
      </c>
      <c r="J51" s="101" t="e">
        <f t="array" ref="J51">ROUNDDOWN(SUM(時給計算シート!AC55:AH55)/時給計算シート!AO55,0)</f>
        <v>#DIV/0!</v>
      </c>
      <c r="K51" s="101" t="e">
        <f t="array" ref="K51">ROUNDDOWN((時給計算シート!AC55/(時給計算シート!AO55-時給計算シート!AK55))+(SUM(時給計算シート!AD55:AH55)/時給計算シート!AO55),0)</f>
        <v>#DIV/0!</v>
      </c>
      <c r="L51" s="101" t="e">
        <f t="array" ref="L51">ROUNDDOWN(SUM(時給計算シート!AC55:AH55)/(時給計算シート!AO55-時給計算シート!AK55),0)</f>
        <v>#DIV/0!</v>
      </c>
      <c r="M51" s="101">
        <f t="array" ref="M51">IFERROR(ROUNDDOWN((時給計算シート!AI55/(時給計算シート!AO55)),0),0)</f>
        <v>0</v>
      </c>
      <c r="N51" s="101">
        <f>時給計算シート!R55*時給計算シート!V55</f>
        <v>0</v>
      </c>
    </row>
    <row r="52" spans="1:14" x14ac:dyDescent="0.55000000000000004">
      <c r="A52">
        <v>50</v>
      </c>
      <c r="B52" s="101" t="e">
        <f t="array" ref="B52">ROUNDDOWN((SUM(時給計算シート!J56:O56)/時給計算シート!Z56)+G52,0)</f>
        <v>#DIV/0!</v>
      </c>
      <c r="C52" s="101" t="e">
        <f t="array" ref="C52">ROUNDDOWN((SUM(時給計算シート!J56:O56)/時給計算シート!Z56)+G52,0)</f>
        <v>#DIV/0!</v>
      </c>
      <c r="D52" s="101" t="e">
        <f t="array" ref="D52">ROUNDDOWN(SUM(時給計算シート!J56:O56)/時給計算シート!X56,0)</f>
        <v>#DIV/0!</v>
      </c>
      <c r="E52" s="101" t="e">
        <f t="array" ref="E52">ROUNDDOWN((時給計算シート!J56/(時給計算シート!X56-時給計算シート!T56))+(SUM(時給計算シート!K56:O56)/(時給計算シート!X56)),0)</f>
        <v>#DIV/0!</v>
      </c>
      <c r="F52" s="101" t="e">
        <f t="array" ref="F52">ROUNDDOWN(SUM(時給計算シート!J56:O56)/(時給計算シート!X56-時給計算シート!T56),0)</f>
        <v>#DIV/0!</v>
      </c>
      <c r="G52" s="101">
        <f t="array" ref="G52">IFERROR(ROUNDDOWN((時給計算シート!P56/(時給計算シート!X56)),0),0)</f>
        <v>0</v>
      </c>
      <c r="H52" s="101" t="e">
        <f t="array" ref="H52">ROUNDDOWN((SUM(時給計算シート!AC56:AH56/時給計算シート!AQ56))+M52,0)</f>
        <v>#DIV/0!</v>
      </c>
      <c r="I52" s="101" t="e">
        <f t="array" ref="I52">ROUNDDOWN((SUM(時給計算シート!AC56:AH56)/時給計算シート!AQ56)+M52,0)</f>
        <v>#DIV/0!</v>
      </c>
      <c r="J52" s="101" t="e">
        <f t="array" ref="J52">ROUNDDOWN(SUM(時給計算シート!AC56:AH56)/時給計算シート!AO56,0)</f>
        <v>#DIV/0!</v>
      </c>
      <c r="K52" s="101" t="e">
        <f t="array" ref="K52">ROUNDDOWN((時給計算シート!AC56/(時給計算シート!AO56-時給計算シート!AK56))+(SUM(時給計算シート!AD56:AH56)/時給計算シート!AO56),0)</f>
        <v>#DIV/0!</v>
      </c>
      <c r="L52" s="101" t="e">
        <f t="array" ref="L52">ROUNDDOWN(SUM(時給計算シート!AC56:AH56)/(時給計算シート!AO56-時給計算シート!AK56),0)</f>
        <v>#DIV/0!</v>
      </c>
      <c r="M52" s="101">
        <f t="array" ref="M52">IFERROR(ROUNDDOWN((時給計算シート!AI56/(時給計算シート!AO56)),0),0)</f>
        <v>0</v>
      </c>
      <c r="N52" s="101">
        <f>時給計算シート!R56*時給計算シート!V56</f>
        <v>0</v>
      </c>
    </row>
  </sheetData>
  <sheetProtection algorithmName="SHA-512" hashValue="CVtY1YMATdGE1dbVewq/ePH5WZraWkz2tmcvp4geM5Rp8EJREjGon2F+xlBoMo10tbmLanuvhgyS5seJNU4GSA==" saltValue="avJ8+MrVNZTHzSRJm8WVEg==" spinCount="100000" sheet="1" objects="1" scenarios="1"/>
  <mergeCells count="2">
    <mergeCell ref="B1:G1"/>
    <mergeCell ref="H1:M1"/>
  </mergeCells>
  <phoneticPr fontId="1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AB0CB-25FB-41D3-922E-FE752D46EE23}">
  <dimension ref="A1:C13"/>
  <sheetViews>
    <sheetView workbookViewId="0">
      <selection activeCell="A5" sqref="A5"/>
    </sheetView>
  </sheetViews>
  <sheetFormatPr defaultRowHeight="18" x14ac:dyDescent="0.55000000000000004"/>
  <sheetData>
    <row r="1" spans="1:3" x14ac:dyDescent="0.55000000000000004">
      <c r="A1" t="s">
        <v>87</v>
      </c>
      <c r="B1" t="s">
        <v>88</v>
      </c>
      <c r="C1" t="s">
        <v>7</v>
      </c>
    </row>
    <row r="2" spans="1:3" x14ac:dyDescent="0.55000000000000004">
      <c r="A2">
        <v>6</v>
      </c>
      <c r="B2">
        <v>1</v>
      </c>
      <c r="C2" t="s">
        <v>80</v>
      </c>
    </row>
    <row r="3" spans="1:3" x14ac:dyDescent="0.55000000000000004">
      <c r="A3">
        <v>7</v>
      </c>
      <c r="B3">
        <v>2</v>
      </c>
      <c r="C3" t="s">
        <v>81</v>
      </c>
    </row>
    <row r="4" spans="1:3" x14ac:dyDescent="0.55000000000000004">
      <c r="B4">
        <v>3</v>
      </c>
      <c r="C4" t="s">
        <v>82</v>
      </c>
    </row>
    <row r="5" spans="1:3" x14ac:dyDescent="0.55000000000000004">
      <c r="B5">
        <v>4</v>
      </c>
      <c r="C5" t="s">
        <v>83</v>
      </c>
    </row>
    <row r="6" spans="1:3" x14ac:dyDescent="0.55000000000000004">
      <c r="B6">
        <v>5</v>
      </c>
      <c r="C6" t="s">
        <v>84</v>
      </c>
    </row>
    <row r="7" spans="1:3" x14ac:dyDescent="0.55000000000000004">
      <c r="B7">
        <v>6</v>
      </c>
      <c r="C7" t="s">
        <v>76</v>
      </c>
    </row>
    <row r="8" spans="1:3" x14ac:dyDescent="0.55000000000000004">
      <c r="B8">
        <v>7</v>
      </c>
      <c r="C8" t="s">
        <v>89</v>
      </c>
    </row>
    <row r="9" spans="1:3" x14ac:dyDescent="0.55000000000000004">
      <c r="B9">
        <v>8</v>
      </c>
      <c r="C9" t="s">
        <v>90</v>
      </c>
    </row>
    <row r="10" spans="1:3" x14ac:dyDescent="0.55000000000000004">
      <c r="B10">
        <v>9</v>
      </c>
    </row>
    <row r="11" spans="1:3" x14ac:dyDescent="0.55000000000000004">
      <c r="B11">
        <v>10</v>
      </c>
    </row>
    <row r="12" spans="1:3" x14ac:dyDescent="0.55000000000000004">
      <c r="B12">
        <v>11</v>
      </c>
    </row>
    <row r="13" spans="1:3" x14ac:dyDescent="0.55000000000000004">
      <c r="B13">
        <v>12</v>
      </c>
    </row>
  </sheetData>
  <sheetProtection algorithmName="SHA-512" hashValue="CI6QXpeu0Nmh/JfaVj01LOTdolwAxUHO+QtN/pyl6JKgQ7uqAjZlZfuaoC9TXu+KWGpGkeSSqvWyJrR88WKguw==" saltValue="IR5Lrcw4BY/9kSFYfwGjfg==" spinCount="100000" sheet="1" objects="1" scenario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時給計算シート</vt:lpstr>
      <vt:lpstr>計算用</vt:lpstr>
      <vt:lpstr>従業員情報欄プルダウン</vt:lpstr>
      <vt:lpstr>時給計算シート!Print_Area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箱崎智美</dc:creator>
  <cp:lastModifiedBy>箱崎智美</cp:lastModifiedBy>
  <cp:lastPrinted>2026-02-18T06:58:45Z</cp:lastPrinted>
  <dcterms:created xsi:type="dcterms:W3CDTF">2026-02-06T09:13:06Z</dcterms:created>
  <dcterms:modified xsi:type="dcterms:W3CDTF">2026-04-06T00:52:07Z</dcterms:modified>
</cp:coreProperties>
</file>