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1720\Desktop\HP公開用\"/>
    </mc:Choice>
  </mc:AlternateContent>
  <bookViews>
    <workbookView xWindow="0" yWindow="0" windowWidth="23040" windowHeight="91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<sst xmlns="http://schemas.openxmlformats.org/spreadsheetml/2006/main" count="1087" uniqueCount="619">
  <si>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</si>
  <si>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</si>
  <si>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</si>
  <si>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</si>
  <si>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</si>
  <si>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</si>
  <si>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</si>
  <si>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</si>
  <si>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</si>
  <si>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</si>
  <si>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</si>
  <si>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</si>
  <si>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</si>
  <si>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</si>
  <si>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</si>
  <si>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</si>
  <si>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</si>
  <si>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</si>
  <si>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</si>
  <si>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</si>
  <si>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</si>
  <si>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</si>
  <si>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</si>
  <si>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</si>
  <si>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</si>
  <si>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</si>
  <si>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</si>
  <si>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</si>
  <si>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</si>
  <si>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</si>
  <si>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</si>
  <si>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</si>
  <si>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</si>
  <si>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</si>
  <si>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</si>
  <si>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</si>
  <si>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</si>
  <si>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</si>
  <si>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</si>
  <si>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</si>
  <si>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</si>
  <si>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</si>
  <si>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</si>
  <si>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</si>
  <si>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</si>
  <si>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</si>
  <si>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</si>
  <si>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</si>
  <si>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</si>
  <si>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</si>
  <si>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</si>
  <si>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</si>
  <si>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</si>
  <si>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</si>
  <si>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</si>
  <si>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</si>
  <si>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</si>
  <si>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</si>
  <si>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</si>
  <si>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</si>
  <si>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</si>
  <si>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</si>
  <si>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</si>
  <si>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</si>
  <si>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</si>
  <si>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</si>
  <si>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</si>
  <si>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</si>
  <si>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</si>
  <si>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</si>
  <si>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</si>
  <si>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</si>
  <si>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</si>
  <si>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</si>
  <si>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</si>
  <si>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</si>
  <si>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</si>
  <si>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</si>
  <si>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</si>
  <si>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</si>
  <si>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</si>
  <si>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</si>
  <si>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</si>
  <si>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</si>
  <si>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</si>
  <si>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</si>
  <si>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</si>
  <si>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</si>
  <si>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</si>
  <si>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</si>
  <si>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</si>
  <si>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</si>
  <si>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</si>
  <si>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</si>
  <si>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</si>
  <si>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</si>
  <si>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</si>
  <si>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</si>
  <si>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</si>
  <si>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</si>
  <si>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</si>
  <si>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</si>
  <si>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</si>
  <si>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</si>
  <si>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</si>
  <si>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</si>
  <si>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</si>
  <si>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</si>
  <si>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</si>
  <si>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</si>
  <si>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</si>
  <si>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</si>
  <si>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</si>
  <si>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</si>
  <si>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</si>
  <si>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</si>
  <si>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</si>
  <si>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</si>
  <si>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</si>
  <si>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</si>
  <si>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</si>
  <si>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</si>
  <si>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</si>
  <si>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</si>
  <si>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</si>
  <si>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</si>
  <si>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</si>
  <si>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</si>
  <si>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</si>
  <si>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</si>
  <si>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</si>
  <si>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</si>
  <si>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</si>
  <si>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</si>
  <si>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</si>
  <si>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</si>
  <si>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</si>
  <si>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</si>
  <si>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</si>
  <si>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</si>
  <si>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</si>
  <si>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</si>
  <si>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</si>
  <si>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</si>
  <si>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</si>
  <si>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</si>
  <si>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</si>
  <si>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</si>
  <si>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</si>
  <si>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</si>
  <si>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</si>
  <si>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</si>
  <si>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</si>
  <si>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</si>
  <si>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</si>
  <si>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</si>
  <si>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</si>
  <si>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</si>
  <si>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</si>
  <si>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</si>
  <si>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</si>
  <si>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</si>
  <si>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</si>
  <si>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</si>
  <si>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</si>
  <si>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</si>
  <si>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</si>
  <si>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</si>
  <si>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</si>
  <si>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</si>
  <si>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</si>
  <si>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</si>
  <si>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</si>
  <si>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</si>
  <si>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</si>
  <si>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</si>
  <si>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</si>
  <si>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</si>
  <si>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</si>
  <si>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</si>
  <si>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</si>
  <si>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</si>
  <si>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</si>
  <si>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</si>
  <si>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</si>
  <si>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</si>
  <si>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</si>
  <si>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</si>
  <si>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</si>
  <si>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</si>
  <si>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</si>
  <si>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</si>
  <si>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</si>
  <si>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</si>
  <si>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</si>
  <si>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</si>
  <si>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</si>
  <si>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</si>
  <si>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</si>
  <si>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</si>
  <si>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</si>
  <si>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</si>
  <si>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</si>
  <si>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</si>
  <si>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</si>
  <si>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</si>
  <si>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</si>
  <si>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</si>
  <si>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</si>
  <si>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</si>
  <si>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</si>
  <si>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</si>
  <si>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</si>
  <si>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</si>
  <si>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</si>
  <si>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</si>
  <si>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</si>
  <si>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</si>
  <si>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</si>
  <si>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岩手県北上市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</si>
  <si>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</si>
  <si>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</si>
  <si>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</si>
  <si>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</si>
  <si>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</si>
  <si>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</si>
  <si>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</si>
  <si>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</si>
  <si>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</si>
  <si>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</si>
  <si>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</si>
  <si>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</si>
  <si>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</si>
  <si>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</si>
  <si>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</si>
  <si>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</si>
  <si>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</si>
  <si>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</si>
  <si>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</si>
  <si>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</si>
  <si>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</si>
  <si>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</si>
  <si>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</si>
  <si>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</si>
  <si>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</si>
  <si>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</si>
  <si>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</si>
  <si>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</si>
  <si>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</si>
  <si>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</si>
  <si>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</si>
  <si>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</si>
  <si>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</si>
  <si>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</si>
  <si>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</si>
  <si>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</si>
  <si>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</si>
  <si>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</si>
  <si>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</si>
  <si>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</si>
  <si>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</si>
  <si>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</si>
  <si>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</si>
  <si>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</si>
  <si>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</si>
  <si>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</si>
  <si>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</si>
  <si>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</si>
  <si>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</si>
  <si>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</si>
  <si>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</si>
  <si>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</si>
  <si>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</si>
  <si>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</si>
  <si>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</si>
  <si>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</si>
  <si>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</si>
  <si>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</si>
  <si>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</si>
  <si>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</si>
  <si>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</si>
  <si>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</si>
  <si>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</si>
  <si>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</si>
  <si>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</si>
  <si>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</si>
  <si>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</si>
  <si>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</si>
  <si>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</si>
  <si>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</si>
  <si>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</si>
  <si>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</si>
  <si>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</si>
  <si>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</si>
  <si>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</si>
  <si>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</si>
  <si>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</si>
  <si>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</si>
  <si>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</si>
  <si>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</si>
  <si>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</si>
  <si>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</si>
  <si>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</si>
  <si>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</si>
  <si>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</si>
  <si>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</si>
  <si>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</si>
  <si>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</si>
  <si>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</si>
  <si>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</si>
  <si>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</si>
  <si>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</si>
  <si>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</si>
  <si>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</si>
  <si>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</si>
  <si>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</si>
  <si>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</si>
  <si>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</si>
  <si>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</si>
  <si>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</si>
  <si>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</si>
  <si>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</si>
  <si>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</si>
  <si>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</si>
  <si>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</si>
  <si>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</si>
  <si>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</si>
  <si>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</si>
  <si>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</si>
  <si>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</si>
  <si>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</si>
  <si>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</si>
  <si>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</si>
  <si>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</si>
  <si>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</si>
  <si>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</si>
  <si>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</si>
  <si>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</si>
  <si>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</si>
  <si>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</si>
  <si>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</si>
  <si>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</si>
  <si>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</si>
  <si>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</si>
  <si>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</si>
  <si>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</si>
  <si>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</si>
  <si>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</si>
  <si>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</si>
  <si>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</si>
  <si>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</si>
  <si>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</si>
  <si>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</si>
  <si>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</si>
  <si>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</si>
  <si>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</si>
  <si>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</si>
  <si>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</si>
  <si>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</si>
  <si>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</si>
  <si>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</si>
  <si>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</si>
  <si>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</si>
  <si>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</si>
  <si>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</si>
  <si>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</si>
  <si>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</si>
  <si>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</si>
  <si>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</si>
  <si>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</si>
  <si>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</si>
  <si>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</si>
  <si>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</si>
  <si>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岩手県北上市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</si>
  <si>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</si>
  <si>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</si>
  <si>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</si>
  <si>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</si>
  <si>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</si>
  <si>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</si>
  <si>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</si>
  <si>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</si>
  <si>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</si>
  <si>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</si>
  <si>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</si>
  <si>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</si>
  <si>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</si>
  <si>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</si>
  <si>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</si>
  <si>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</si>
  <si>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</si>
  <si>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</si>
  <si>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</si>
  <si>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</si>
  <si>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</si>
  <si>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</si>
  <si>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</si>
  <si>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</si>
  <si>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</si>
  <si>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</si>
  <si>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</si>
  <si>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</si>
  <si>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</si>
  <si>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</si>
  <si>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</si>
  <si>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</si>
  <si>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</si>
  <si>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</si>
  <si>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</si>
  <si>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t>
    <phoneticPr fontId="5"/>
  </si>
  <si>
    <t>駐車場事業</t>
    <phoneticPr fontId="5"/>
  </si>
  <si>
    <t>下水道事業</t>
    <phoneticPr fontId="5"/>
  </si>
  <si>
    <t>法適用企業</t>
    <phoneticPr fontId="5"/>
  </si>
  <si>
    <t>電気事業</t>
    <phoneticPr fontId="5"/>
  </si>
  <si>
    <t>法非適用企業</t>
    <phoneticPr fontId="5"/>
  </si>
  <si>
    <t>工業団地事業</t>
    <phoneticPr fontId="5"/>
  </si>
  <si>
    <t>法非適用企業</t>
    <phoneticPr fontId="5"/>
  </si>
  <si>
    <t>宅地造成事業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</si>
  <si>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</si>
  <si>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</si>
  <si>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</si>
  <si>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</si>
  <si>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</si>
  <si>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</si>
  <si>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</si>
  <si>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</si>
  <si>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</si>
  <si>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</si>
  <si>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</si>
  <si>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</si>
  <si>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</si>
  <si>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</si>
  <si>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</si>
  <si>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</si>
  <si>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</si>
  <si>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</si>
  <si>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</si>
  <si>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</si>
  <si>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</si>
  <si>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</si>
  <si>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</si>
  <si>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</si>
  <si>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</si>
  <si>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</si>
  <si>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</si>
  <si>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</si>
  <si>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</si>
  <si>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</si>
  <si>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</si>
  <si>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</si>
  <si>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</si>
  <si>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</si>
  <si>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</si>
  <si>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</si>
  <si>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</si>
  <si>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</si>
  <si>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</si>
  <si>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</si>
  <si>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</si>
  <si>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</si>
  <si>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</si>
  <si>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</si>
  <si>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</si>
  <si>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</si>
  <si>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</si>
  <si>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</si>
  <si>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</si>
  <si>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</si>
  <si>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</si>
  <si>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</si>
  <si>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</si>
  <si>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</si>
  <si>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</si>
  <si>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</si>
  <si>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</si>
  <si>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</si>
  <si>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</si>
  <si>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</si>
  <si>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</si>
  <si>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</si>
  <si>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</si>
  <si>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</si>
  <si>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</si>
  <si>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</si>
  <si>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</si>
  <si>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</si>
  <si>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</si>
  <si>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</si>
  <si>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</si>
  <si>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</si>
  <si>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</si>
  <si>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</si>
  <si>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</si>
  <si>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</si>
  <si>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</si>
  <si>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</si>
  <si>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</si>
  <si>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</si>
  <si>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</si>
  <si>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</si>
  <si>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</si>
  <si>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</si>
  <si>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</si>
  <si>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</si>
  <si>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</si>
  <si>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</si>
  <si>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</si>
  <si>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</si>
  <si>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</si>
  <si>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</si>
  <si>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</si>
  <si>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</si>
  <si>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</si>
  <si>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</si>
  <si>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</si>
  <si>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</si>
  <si>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</si>
  <si>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</si>
  <si>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</si>
  <si>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</si>
  <si>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</si>
  <si>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</si>
  <si>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</si>
  <si>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</si>
  <si>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</si>
  <si>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</si>
  <si>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</si>
  <si>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</si>
  <si>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</si>
  <si>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</si>
  <si>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</si>
  <si>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</si>
  <si>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</si>
  <si>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</si>
  <si>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</si>
  <si>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</si>
  <si>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</si>
  <si>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</si>
  <si>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</si>
  <si>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</si>
  <si>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</si>
  <si>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</si>
  <si>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</si>
  <si>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</si>
  <si>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</si>
  <si>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</si>
  <si>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</si>
  <si>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</si>
  <si>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</si>
  <si>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</si>
  <si>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</si>
  <si>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</si>
  <si>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</si>
  <si>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</si>
  <si>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</si>
  <si>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</si>
  <si>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</si>
  <si>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</si>
  <si>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</si>
  <si>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</si>
  <si>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</si>
  <si>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</si>
  <si>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</si>
  <si>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</si>
  <si>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0.07</t>
  </si>
  <si>
    <t>▲ 0.05</t>
  </si>
  <si>
    <t>工業団地事業</t>
  </si>
  <si>
    <t>下水道事業</t>
  </si>
  <si>
    <t>一般会計</t>
  </si>
  <si>
    <t>介護保険</t>
  </si>
  <si>
    <t>宅地造成事業</t>
  </si>
  <si>
    <t>国民健康保険</t>
  </si>
  <si>
    <t>駐車場事業</t>
  </si>
  <si>
    <t>電気事業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</si>
  <si>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</si>
  <si>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</si>
  <si>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</si>
  <si>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</si>
  <si>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</si>
  <si>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</si>
  <si>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</si>
  <si>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</si>
  <si>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</si>
  <si>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北上地区消防組合</t>
    <rPh sb="0" eb="2">
      <t>キタカミ</t>
    </rPh>
    <rPh sb="2" eb="4">
      <t>チク</t>
    </rPh>
    <rPh sb="4" eb="6">
      <t>ショウボウ</t>
    </rPh>
    <rPh sb="6" eb="8">
      <t>クミアイ</t>
    </rPh>
    <phoneticPr fontId="18"/>
  </si>
  <si>
    <t>北上地区広域行政組合</t>
    <rPh sb="0" eb="2">
      <t>キタカミ</t>
    </rPh>
    <rPh sb="2" eb="4">
      <t>チク</t>
    </rPh>
    <rPh sb="4" eb="6">
      <t>コウイキ</t>
    </rPh>
    <rPh sb="6" eb="8">
      <t>ギョウセイ</t>
    </rPh>
    <rPh sb="8" eb="10">
      <t>クミアイ</t>
    </rPh>
    <phoneticPr fontId="18"/>
  </si>
  <si>
    <t>岩手中部広域行政組合</t>
    <rPh sb="0" eb="2">
      <t>イワテ</t>
    </rPh>
    <rPh sb="2" eb="4">
      <t>チュウブ</t>
    </rPh>
    <rPh sb="4" eb="6">
      <t>コウイキ</t>
    </rPh>
    <rPh sb="6" eb="8">
      <t>ギョウセイ</t>
    </rPh>
    <rPh sb="8" eb="10">
      <t>クミアイ</t>
    </rPh>
    <phoneticPr fontId="18"/>
  </si>
  <si>
    <t>岩手中部広域水道企業団</t>
    <rPh sb="0" eb="2">
      <t>イワテ</t>
    </rPh>
    <rPh sb="2" eb="4">
      <t>チュウブ</t>
    </rPh>
    <rPh sb="4" eb="6">
      <t>コウイキ</t>
    </rPh>
    <rPh sb="6" eb="8">
      <t>スイドウ</t>
    </rPh>
    <rPh sb="8" eb="10">
      <t>キギョウ</t>
    </rPh>
    <rPh sb="10" eb="11">
      <t>ダン</t>
    </rPh>
    <phoneticPr fontId="18"/>
  </si>
  <si>
    <t>岩手県後期高齢者医療広域行政組合(一般会計)</t>
    <rPh sb="0" eb="3">
      <t>イワテケン</t>
    </rPh>
    <rPh sb="3" eb="5">
      <t>コウキ</t>
    </rPh>
    <rPh sb="5" eb="7">
      <t>コウレイ</t>
    </rPh>
    <rPh sb="7" eb="8">
      <t>シャ</t>
    </rPh>
    <rPh sb="8" eb="10">
      <t>イリョウ</t>
    </rPh>
    <rPh sb="10" eb="12">
      <t>コウイキ</t>
    </rPh>
    <rPh sb="12" eb="14">
      <t>ギョウセイ</t>
    </rPh>
    <rPh sb="14" eb="16">
      <t>クミアイ</t>
    </rPh>
    <rPh sb="17" eb="19">
      <t>イッパン</t>
    </rPh>
    <rPh sb="19" eb="21">
      <t>カイケイ</t>
    </rPh>
    <phoneticPr fontId="18"/>
  </si>
  <si>
    <t>岩手県後期高齢者医療広域行政組合(特別会計)</t>
    <rPh sb="0" eb="3">
      <t>イワテケン</t>
    </rPh>
    <rPh sb="3" eb="5">
      <t>コウキ</t>
    </rPh>
    <rPh sb="5" eb="7">
      <t>コウレイ</t>
    </rPh>
    <rPh sb="7" eb="8">
      <t>シャ</t>
    </rPh>
    <rPh sb="8" eb="10">
      <t>イリョウ</t>
    </rPh>
    <rPh sb="10" eb="12">
      <t>コウイキ</t>
    </rPh>
    <rPh sb="12" eb="14">
      <t>ギョウセイ</t>
    </rPh>
    <rPh sb="14" eb="16">
      <t>クミアイ</t>
    </rPh>
    <rPh sb="17" eb="19">
      <t>トクベツ</t>
    </rPh>
    <rPh sb="19" eb="21">
      <t>カイケイ</t>
    </rPh>
    <phoneticPr fontId="18"/>
  </si>
  <si>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8"/>
  </si>
  <si>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8"/>
  </si>
  <si>
    <t>-</t>
    <phoneticPr fontId="2"/>
  </si>
  <si>
    <t>-</t>
    <phoneticPr fontId="2"/>
  </si>
  <si>
    <t>(一財)きたかみ地域振興財団</t>
    <rPh sb="1" eb="2">
      <t>イチ</t>
    </rPh>
    <rPh sb="2" eb="3">
      <t>ザイ</t>
    </rPh>
    <rPh sb="8" eb="10">
      <t>チイキ</t>
    </rPh>
    <rPh sb="10" eb="12">
      <t>シンコウ</t>
    </rPh>
    <rPh sb="12" eb="14">
      <t>ザイダン</t>
    </rPh>
    <phoneticPr fontId="39"/>
  </si>
  <si>
    <t>(公財)和賀町福祉等基金</t>
    <rPh sb="1" eb="2">
      <t>コウ</t>
    </rPh>
    <rPh sb="2" eb="3">
      <t>ザイ</t>
    </rPh>
    <rPh sb="4" eb="6">
      <t>ワガ</t>
    </rPh>
    <rPh sb="6" eb="7">
      <t>チョウ</t>
    </rPh>
    <rPh sb="7" eb="9">
      <t>フクシ</t>
    </rPh>
    <rPh sb="9" eb="10">
      <t>トウ</t>
    </rPh>
    <rPh sb="10" eb="12">
      <t>キキン</t>
    </rPh>
    <phoneticPr fontId="39"/>
  </si>
  <si>
    <t>(公財)北上市体育協会</t>
    <rPh sb="4" eb="7">
      <t>キタカミシ</t>
    </rPh>
    <rPh sb="7" eb="9">
      <t>タイイク</t>
    </rPh>
    <rPh sb="9" eb="11">
      <t>キョウカイ</t>
    </rPh>
    <phoneticPr fontId="39"/>
  </si>
  <si>
    <t>(公財)江釣子福祉基金</t>
    <rPh sb="4" eb="7">
      <t>エヅリコ</t>
    </rPh>
    <rPh sb="7" eb="9">
      <t>フクシ</t>
    </rPh>
    <rPh sb="9" eb="11">
      <t>キキン</t>
    </rPh>
    <phoneticPr fontId="39"/>
  </si>
  <si>
    <t>(一財)日本現代詩歌文学館運営協会</t>
    <rPh sb="1" eb="2">
      <t>イチ</t>
    </rPh>
    <rPh sb="2" eb="3">
      <t>ザイ</t>
    </rPh>
    <rPh sb="4" eb="6">
      <t>ニホン</t>
    </rPh>
    <rPh sb="6" eb="8">
      <t>ゲンダイ</t>
    </rPh>
    <rPh sb="8" eb="10">
      <t>シイカ</t>
    </rPh>
    <rPh sb="10" eb="13">
      <t>ブンガクカン</t>
    </rPh>
    <rPh sb="13" eb="15">
      <t>ウンエイ</t>
    </rPh>
    <rPh sb="15" eb="17">
      <t>キョウカイ</t>
    </rPh>
    <phoneticPr fontId="39"/>
  </si>
  <si>
    <t>北上開発ビル管理(株)</t>
    <rPh sb="0" eb="2">
      <t>キタカミ</t>
    </rPh>
    <rPh sb="2" eb="4">
      <t>カイハツ</t>
    </rPh>
    <rPh sb="6" eb="8">
      <t>カンリ</t>
    </rPh>
    <rPh sb="8" eb="11">
      <t>カブ</t>
    </rPh>
    <phoneticPr fontId="39"/>
  </si>
  <si>
    <t>(株)北上ケーブルテレビ</t>
    <rPh sb="0" eb="3">
      <t>カブ</t>
    </rPh>
    <rPh sb="3" eb="5">
      <t>キタカミ</t>
    </rPh>
    <phoneticPr fontId="39"/>
  </si>
  <si>
    <t>(一財)北上市文化創造</t>
    <rPh sb="1" eb="2">
      <t>イチ</t>
    </rPh>
    <rPh sb="4" eb="6">
      <t>キタカミ</t>
    </rPh>
    <rPh sb="6" eb="7">
      <t>シ</t>
    </rPh>
    <rPh sb="7" eb="9">
      <t>ブンカ</t>
    </rPh>
    <rPh sb="9" eb="11">
      <t>ソウゾウ</t>
    </rPh>
    <phoneticPr fontId="39"/>
  </si>
  <si>
    <t>-</t>
    <phoneticPr fontId="2"/>
  </si>
  <si>
    <t>地域振興基金</t>
    <rPh sb="0" eb="6">
      <t>チイキシンコウキキン</t>
    </rPh>
    <phoneticPr fontId="5"/>
  </si>
  <si>
    <t>庁舎建設基金</t>
    <rPh sb="0" eb="6">
      <t>チョウシャケンセツキキン</t>
    </rPh>
    <phoneticPr fontId="2"/>
  </si>
  <si>
    <t>中小企業融資利子補給基金</t>
    <rPh sb="0" eb="4">
      <t>チュウショウキギョウ</t>
    </rPh>
    <rPh sb="4" eb="8">
      <t>ユウシリシ</t>
    </rPh>
    <rPh sb="8" eb="12">
      <t>ホキュウキキン</t>
    </rPh>
    <phoneticPr fontId="2"/>
  </si>
  <si>
    <t>がん対策基金</t>
    <rPh sb="2" eb="6">
      <t>タイサクキキン</t>
    </rPh>
    <phoneticPr fontId="2"/>
  </si>
  <si>
    <t>日本現代詩歌文学館基金</t>
    <rPh sb="0" eb="4">
      <t>ニホンゲンダイ</t>
    </rPh>
    <rPh sb="4" eb="6">
      <t>シイカ</t>
    </rPh>
    <rPh sb="6" eb="9">
      <t>ブンガクカン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</si>
  <si>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</si>
  <si>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</si>
  <si>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</si>
  <si>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保健・子育て複合施設の整備（旧施設は売却及び解体）、給食センターの新規建替え等、新規整備により有形固定資産減価償却率は改善したものの、類似団体平均値よりは高い傾向である。また将来負担比率においても標準財政規模の増や下水道事業（農業集落排水事業含む）への繰入見込額の減等により改善しているが、類似団体平均値より高い傾向にある。施設の老朽化対策については建築物最適化計画に基づき、施設の維持管理を適正に行っていく。</t>
    <rPh sb="11" eb="13">
      <t>セイビ</t>
    </rPh>
    <rPh sb="14" eb="15">
      <t>キュウ</t>
    </rPh>
    <rPh sb="15" eb="17">
      <t>シセツ</t>
    </rPh>
    <rPh sb="18" eb="20">
      <t>バイキャク</t>
    </rPh>
    <rPh sb="20" eb="21">
      <t>オヨ</t>
    </rPh>
    <rPh sb="22" eb="24">
      <t>カイタイ</t>
    </rPh>
    <rPh sb="38" eb="39">
      <t>トウ</t>
    </rPh>
    <rPh sb="40" eb="42">
      <t>シンキ</t>
    </rPh>
    <rPh sb="42" eb="44">
      <t>セイビ</t>
    </rPh>
    <rPh sb="47" eb="49">
      <t>ユウケイ</t>
    </rPh>
    <rPh sb="49" eb="51">
      <t>コテイ</t>
    </rPh>
    <rPh sb="51" eb="53">
      <t>シサン</t>
    </rPh>
    <rPh sb="53" eb="55">
      <t>ゲンカ</t>
    </rPh>
    <rPh sb="55" eb="57">
      <t>ショウキャク</t>
    </rPh>
    <rPh sb="57" eb="58">
      <t>リツ</t>
    </rPh>
    <rPh sb="59" eb="61">
      <t>カイゼン</t>
    </rPh>
    <rPh sb="67" eb="69">
      <t>ルイジ</t>
    </rPh>
    <rPh sb="69" eb="71">
      <t>ダンタイ</t>
    </rPh>
    <rPh sb="71" eb="73">
      <t>ヘイキン</t>
    </rPh>
    <rPh sb="73" eb="74">
      <t>チ</t>
    </rPh>
    <rPh sb="77" eb="78">
      <t>タカ</t>
    </rPh>
    <rPh sb="79" eb="81">
      <t>ケイコウ</t>
    </rPh>
    <rPh sb="87" eb="89">
      <t>ショウライ</t>
    </rPh>
    <rPh sb="89" eb="91">
      <t>フタン</t>
    </rPh>
    <rPh sb="91" eb="93">
      <t>ヒリツ</t>
    </rPh>
    <rPh sb="133" eb="134">
      <t>トウ</t>
    </rPh>
    <rPh sb="137" eb="139">
      <t>カイゼン</t>
    </rPh>
    <rPh sb="145" eb="147">
      <t>ルイジ</t>
    </rPh>
    <rPh sb="147" eb="149">
      <t>ダンタイ</t>
    </rPh>
    <rPh sb="149" eb="151">
      <t>ヘイキン</t>
    </rPh>
    <rPh sb="151" eb="152">
      <t>チ</t>
    </rPh>
    <rPh sb="154" eb="155">
      <t>タカ</t>
    </rPh>
    <rPh sb="156" eb="158">
      <t>ケイコウ</t>
    </rPh>
    <rPh sb="162" eb="164">
      <t>シセツ</t>
    </rPh>
    <rPh sb="165" eb="168">
      <t>ロウキュウカ</t>
    </rPh>
    <rPh sb="168" eb="170">
      <t>タイサク</t>
    </rPh>
    <rPh sb="175" eb="178">
      <t>ケンチクブツ</t>
    </rPh>
    <rPh sb="178" eb="181">
      <t>サイテキカ</t>
    </rPh>
    <rPh sb="181" eb="183">
      <t>ケイカク</t>
    </rPh>
    <rPh sb="184" eb="185">
      <t>モト</t>
    </rPh>
    <rPh sb="188" eb="190">
      <t>シセツ</t>
    </rPh>
    <rPh sb="191" eb="193">
      <t>イジ</t>
    </rPh>
    <rPh sb="193" eb="195">
      <t>カンリ</t>
    </rPh>
    <rPh sb="196" eb="198">
      <t>テキセイ</t>
    </rPh>
    <rPh sb="199" eb="200">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</si>
  <si>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</si>
  <si>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</si>
  <si>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</si>
  <si>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</si>
  <si>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</si>
  <si>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</si>
  <si>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改善傾向であるが類似団体平均値より高い傾向が続いている。将来負担比率も類似団体平均値より高い傾向のため、市債発行は計画的に行い、残高を減少させていく必要がある。今後も大規模な普通建設事業が予定されているが、市債発行の抑制に努めていく。</t>
    <rPh sb="0" eb="2">
      <t>ジッシツ</t>
    </rPh>
    <rPh sb="2" eb="5">
      <t>コウサイヒ</t>
    </rPh>
    <rPh sb="5" eb="7">
      <t>ヒリツ</t>
    </rPh>
    <rPh sb="12" eb="14">
      <t>カイゼン</t>
    </rPh>
    <rPh sb="14" eb="16">
      <t>ケイコウ</t>
    </rPh>
    <rPh sb="20" eb="22">
      <t>ルイジ</t>
    </rPh>
    <rPh sb="22" eb="24">
      <t>ダンタイ</t>
    </rPh>
    <rPh sb="24" eb="26">
      <t>ヘイキン</t>
    </rPh>
    <rPh sb="26" eb="27">
      <t>チ</t>
    </rPh>
    <rPh sb="29" eb="30">
      <t>タカ</t>
    </rPh>
    <rPh sb="31" eb="33">
      <t>ケイコウ</t>
    </rPh>
    <rPh sb="34" eb="35">
      <t>ツヅ</t>
    </rPh>
    <rPh sb="40" eb="42">
      <t>ショウライ</t>
    </rPh>
    <rPh sb="42" eb="44">
      <t>フタン</t>
    </rPh>
    <rPh sb="44" eb="46">
      <t>ヒリツ</t>
    </rPh>
    <rPh sb="47" eb="49">
      <t>ルイジ</t>
    </rPh>
    <rPh sb="49" eb="51">
      <t>ダンタイ</t>
    </rPh>
    <rPh sb="51" eb="53">
      <t>ヘイキン</t>
    </rPh>
    <rPh sb="53" eb="54">
      <t>チ</t>
    </rPh>
    <rPh sb="56" eb="57">
      <t>タカ</t>
    </rPh>
    <rPh sb="58" eb="60">
      <t>ケイコウ</t>
    </rPh>
    <rPh sb="64" eb="66">
      <t>シサイ</t>
    </rPh>
    <rPh sb="66" eb="68">
      <t>ハッコウ</t>
    </rPh>
    <rPh sb="69" eb="72">
      <t>ケイカクテキ</t>
    </rPh>
    <rPh sb="73" eb="74">
      <t>オコナ</t>
    </rPh>
    <rPh sb="76" eb="78">
      <t>ザンダカ</t>
    </rPh>
    <rPh sb="79" eb="81">
      <t>ゲンショウ</t>
    </rPh>
    <rPh sb="86" eb="88">
      <t>ヒツヨウ</t>
    </rPh>
    <rPh sb="92" eb="94">
      <t>コンゴ</t>
    </rPh>
    <rPh sb="95" eb="98">
      <t>ダイキボ</t>
    </rPh>
    <rPh sb="99" eb="101">
      <t>フツウ</t>
    </rPh>
    <rPh sb="101" eb="103">
      <t>ケンセツ</t>
    </rPh>
    <rPh sb="103" eb="105">
      <t>ジギョウ</t>
    </rPh>
    <rPh sb="106" eb="108">
      <t>ヨテイ</t>
    </rPh>
    <rPh sb="115" eb="117">
      <t>シサイ</t>
    </rPh>
    <rPh sb="117" eb="119">
      <t>ハッコウ</t>
    </rPh>
    <rPh sb="120" eb="122">
      <t>ヨクセイ</t>
    </rPh>
    <rPh sb="123" eb="12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</si>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</sst>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6"/>
      <name val="游ゴシック"/>
      <family val="3"/>
      <charset val="128"/>
      <scheme val="minor"/>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41"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40" fillId="0" borderId="112" xfId="15" applyFont="1" applyBorder="1" applyAlignment="1" applyProtection="1">
      <alignment horizontal="left" vertical="center" shrinkToFit="1"/>
      <protection locked="0"/>
    </xf>
    <xf numFmtId="0" fontId="40" fillId="0" borderId="113" xfId="15" applyFont="1" applyBorder="1" applyAlignment="1" applyProtection="1">
      <alignment horizontal="left" vertical="center" shrinkToFit="1"/>
      <protection locked="0"/>
    </xf>
    <xf numFmtId="0" fontId="40"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40" fillId="0" borderId="98" xfId="15" applyFont="1" applyBorder="1" applyAlignment="1" applyProtection="1">
      <alignment horizontal="left" vertical="center" shrinkToFit="1"/>
      <protection locked="0"/>
    </xf>
    <xf numFmtId="0" fontId="40" fillId="0" borderId="99" xfId="15" applyFont="1" applyBorder="1" applyAlignment="1" applyProtection="1">
      <alignment horizontal="left" vertical="center" shrinkToFit="1"/>
      <protection locked="0"/>
    </xf>
    <xf numFmtId="0" fontId="40"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7"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DCA6-4BFE-9C91-8CE0FFF203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33160</c:v>
                </c:pt>
                <c:pt idx="1">
                  <c:v>48158</c:v>
                </c:pt>
                <c:pt idx="2">
                  <c:v>56183</c:v>
                </c:pt>
                <c:pt idx="3">
                  <c:v>90847</c:v>
                </c:pt>
                <c:pt idx="4">
                  <c:v>97474</c:v>
                </c:pt>
              </c:numCache>
            </c:numRef>
          </c:val>
          <c:smooth val="0"/>
          <c:extLst>
            <c:ext xmlns:c16="http://schemas.microsoft.com/office/drawing/2014/chart" uri="{C3380CC4-5D6E-409C-BE32-E72D297353CC}">
              <c16:uniqueId val="{00000001-DCA6-4BFE-9C91-8CE0FFF203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1.41</c:v>
                </c:pt>
                <c:pt idx="1">
                  <c:v>1.77</c:v>
                </c:pt>
                <c:pt idx="2">
                  <c:v>2.34</c:v>
                </c:pt>
                <c:pt idx="3">
                  <c:v>1.73</c:v>
                </c:pt>
                <c:pt idx="4">
                  <c:v>1.66</c:v>
                </c:pt>
              </c:numCache>
            </c:numRef>
          </c:val>
          <c:extLst>
            <c:ext xmlns:c16="http://schemas.microsoft.com/office/drawing/2014/chart" uri="{C3380CC4-5D6E-409C-BE32-E72D297353CC}">
              <c16:uniqueId val="{00000000-FBAC-457A-A895-E558194A92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4.0599999999999996</c:v>
                </c:pt>
                <c:pt idx="1">
                  <c:v>4.09</c:v>
                </c:pt>
                <c:pt idx="2">
                  <c:v>4.1100000000000003</c:v>
                </c:pt>
                <c:pt idx="3">
                  <c:v>4.16</c:v>
                </c:pt>
                <c:pt idx="4">
                  <c:v>3.94</c:v>
                </c:pt>
              </c:numCache>
            </c:numRef>
          </c:val>
          <c:extLst>
            <c:ext xmlns:c16="http://schemas.microsoft.com/office/drawing/2014/chart" uri="{C3380CC4-5D6E-409C-BE32-E72D297353CC}">
              <c16:uniqueId val="{00000001-FBAC-457A-A895-E558194A92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-7.0000000000000007E-2</c:v>
                </c:pt>
                <c:pt idx="1">
                  <c:v>0.36</c:v>
                </c:pt>
                <c:pt idx="2">
                  <c:v>0.56999999999999995</c:v>
                </c:pt>
                <c:pt idx="3">
                  <c:v>-0.05</c:v>
                </c:pt>
                <c:pt idx="4">
                  <c:v>0.46</c:v>
                </c:pt>
              </c:numCache>
            </c:numRef>
          </c:val>
          <c:smooth val="0"/>
          <c:extLst>
            <c:ext xmlns:c16="http://schemas.microsoft.com/office/drawing/2014/chart" uri="{C3380CC4-5D6E-409C-BE32-E72D297353CC}">
              <c16:uniqueId val="{00000002-FBAC-457A-A895-E558194A92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D4B3-467D-9ECE-C236F40CB1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B3-467D-9ECE-C236F40CB1FB}"/>
            </c:ext>
          </c:extLst>
        </c:ser>
        <c:ser>
          <c:idx val="2"/>
          <c:order val="2"/>
          <c:tx>
            <c:strRef>
              <c:f>データシート!$A$29</c:f>
              <c:strCache>
                <c:ptCount val="1"/>
                <c:pt idx="0">
                  <c:v>電気事業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0.1</c:v>
                </c:pt>
                <c:pt idx="4">
                  <c:v>#N/A</c:v>
                </c:pt>
                <c:pt idx="5">
                  <c:v>0.17</c:v>
                </c:pt>
                <c:pt idx="6">
                  <c:v>#N/A</c:v>
                </c:pt>
                <c:pt idx="7">
                  <c:v>0.1</c:v>
                </c:pt>
                <c:pt idx="8">
                  <c:v>#N/A</c:v>
                </c:pt>
                <c:pt idx="9">
                  <c:v>0.01</c:v>
                </c:pt>
              </c:numCache>
            </c:numRef>
          </c:val>
          <c:extLst>
            <c:ext xmlns:c16="http://schemas.microsoft.com/office/drawing/2014/chart" uri="{C3380CC4-5D6E-409C-BE32-E72D297353CC}">
              <c16:uniqueId val="{00000002-D4B3-467D-9ECE-C236F40CB1FB}"/>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3-D4B3-467D-9ECE-C236F40CB1FB}"/>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0.42</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4-D4B3-467D-9ECE-C236F40CB1FB}"/>
            </c:ext>
          </c:extLst>
        </c:ser>
        <c:ser>
          <c:idx val="5"/>
          <c:order val="5"/>
          <c:tx>
            <c:strRef>
              <c:f>データシート!$A$32</c:f>
              <c:strCache>
                <c:ptCount val="1"/>
                <c:pt idx="0">
                  <c:v>宅地造成事業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1.07</c:v>
                </c:pt>
                <c:pt idx="2">
                  <c:v>#N/A</c:v>
                </c:pt>
                <c:pt idx="3">
                  <c:v>0.91</c:v>
                </c:pt>
                <c:pt idx="4">
                  <c:v>#N/A</c:v>
                </c:pt>
                <c:pt idx="5">
                  <c:v>1.1000000000000001</c:v>
                </c:pt>
                <c:pt idx="6">
                  <c:v>#N/A</c:v>
                </c:pt>
                <c:pt idx="7">
                  <c:v>0.93</c:v>
                </c:pt>
                <c:pt idx="8">
                  <c:v>#N/A</c:v>
                </c:pt>
                <c:pt idx="9">
                  <c:v>0.88</c:v>
                </c:pt>
              </c:numCache>
            </c:numRef>
          </c:val>
          <c:extLst>
            <c:ext xmlns:c16="http://schemas.microsoft.com/office/drawing/2014/chart" uri="{C3380CC4-5D6E-409C-BE32-E72D297353CC}">
              <c16:uniqueId val="{00000005-D4B3-467D-9ECE-C236F40CB1FB}"/>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0.63</c:v>
                </c:pt>
                <c:pt idx="8">
                  <c:v>#N/A</c:v>
                </c:pt>
                <c:pt idx="9">
                  <c:v>0.97</c:v>
                </c:pt>
              </c:numCache>
            </c:numRef>
          </c:val>
          <c:extLst>
            <c:ext xmlns:c16="http://schemas.microsoft.com/office/drawing/2014/chart" uri="{C3380CC4-5D6E-409C-BE32-E72D297353CC}">
              <c16:uniqueId val="{00000006-D4B3-467D-9ECE-C236F40CB1F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1.77</c:v>
                </c:pt>
                <c:pt idx="4">
                  <c:v>#N/A</c:v>
                </c:pt>
                <c:pt idx="5">
                  <c:v>2.34</c:v>
                </c:pt>
                <c:pt idx="6">
                  <c:v>#N/A</c:v>
                </c:pt>
                <c:pt idx="7">
                  <c:v>1.72</c:v>
                </c:pt>
                <c:pt idx="8">
                  <c:v>#N/A</c:v>
                </c:pt>
                <c:pt idx="9">
                  <c:v>1.65</c:v>
                </c:pt>
              </c:numCache>
            </c:numRef>
          </c:val>
          <c:extLst>
            <c:ext xmlns:c16="http://schemas.microsoft.com/office/drawing/2014/chart" uri="{C3380CC4-5D6E-409C-BE32-E72D297353CC}">
              <c16:uniqueId val="{00000007-D4B3-467D-9ECE-C236F40CB1FB}"/>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3.05</c:v>
                </c:pt>
                <c:pt idx="2">
                  <c:v>#N/A</c:v>
                </c:pt>
                <c:pt idx="3">
                  <c:v>2.91</c:v>
                </c:pt>
                <c:pt idx="4">
                  <c:v>#N/A</c:v>
                </c:pt>
                <c:pt idx="5">
                  <c:v>4.32</c:v>
                </c:pt>
                <c:pt idx="6">
                  <c:v>#N/A</c:v>
                </c:pt>
                <c:pt idx="7">
                  <c:v>3.97</c:v>
                </c:pt>
                <c:pt idx="8">
                  <c:v>#N/A</c:v>
                </c:pt>
                <c:pt idx="9">
                  <c:v>4.51</c:v>
                </c:pt>
              </c:numCache>
            </c:numRef>
          </c:val>
          <c:extLst>
            <c:ext xmlns:c16="http://schemas.microsoft.com/office/drawing/2014/chart" uri="{C3380CC4-5D6E-409C-BE32-E72D297353CC}">
              <c16:uniqueId val="{00000008-D4B3-467D-9ECE-C236F40CB1FB}"/>
            </c:ext>
          </c:extLst>
        </c:ser>
        <c:ser>
          <c:idx val="9"/>
          <c:order val="9"/>
          <c:tx>
            <c:strRef>
              <c:f>データシート!$A$36</c:f>
              <c:strCache>
                <c:ptCount val="1"/>
                <c:pt idx="0">
                  <c:v>工業団地事業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6.65</c:v>
                </c:pt>
                <c:pt idx="2">
                  <c:v>#N/A</c:v>
                </c:pt>
                <c:pt idx="3">
                  <c:v>7.03</c:v>
                </c:pt>
                <c:pt idx="4">
                  <c:v>#N/A</c:v>
                </c:pt>
                <c:pt idx="5">
                  <c:v>2.29</c:v>
                </c:pt>
                <c:pt idx="6">
                  <c:v>#N/A</c:v>
                </c:pt>
                <c:pt idx="7">
                  <c:v>0</c:v>
                </c:pt>
                <c:pt idx="8">
                  <c:v>#N/A</c:v>
                </c:pt>
                <c:pt idx="9">
                  <c:v>5.98</c:v>
                </c:pt>
              </c:numCache>
            </c:numRef>
          </c:val>
          <c:extLst>
            <c:ext xmlns:c16="http://schemas.microsoft.com/office/drawing/2014/chart" uri="{C3380CC4-5D6E-409C-BE32-E72D297353CC}">
              <c16:uniqueId val="{00000009-D4B3-467D-9ECE-C236F40CB1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3533</c:v>
                </c:pt>
                <c:pt idx="5">
                  <c:v>3481</c:v>
                </c:pt>
                <c:pt idx="8">
                  <c:v>3215</c:v>
                </c:pt>
                <c:pt idx="11">
                  <c:v>3087</c:v>
                </c:pt>
                <c:pt idx="14">
                  <c:v>3011</c:v>
                </c:pt>
              </c:numCache>
            </c:numRef>
          </c:val>
          <c:extLst>
            <c:ext xmlns:c16="http://schemas.microsoft.com/office/drawing/2014/chart" uri="{C3380CC4-5D6E-409C-BE32-E72D297353CC}">
              <c16:uniqueId val="{00000000-BA50-4941-B1FE-D07C40058F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A50-4941-B1FE-D07C40058F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59</c:v>
                </c:pt>
                <c:pt idx="3">
                  <c:v>649</c:v>
                </c:pt>
                <c:pt idx="6">
                  <c:v>57</c:v>
                </c:pt>
                <c:pt idx="9">
                  <c:v>56</c:v>
                </c:pt>
                <c:pt idx="12">
                  <c:v>164</c:v>
                </c:pt>
              </c:numCache>
            </c:numRef>
          </c:val>
          <c:extLst>
            <c:ext xmlns:c16="http://schemas.microsoft.com/office/drawing/2014/chart" uri="{C3380CC4-5D6E-409C-BE32-E72D297353CC}">
              <c16:uniqueId val="{00000002-BA50-4941-B1FE-D07C40058F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104</c:v>
                </c:pt>
                <c:pt idx="6">
                  <c:v>113</c:v>
                </c:pt>
                <c:pt idx="9">
                  <c:v>128</c:v>
                </c:pt>
                <c:pt idx="12">
                  <c:v>162</c:v>
                </c:pt>
              </c:numCache>
            </c:numRef>
          </c:val>
          <c:extLst>
            <c:ext xmlns:c16="http://schemas.microsoft.com/office/drawing/2014/chart" uri="{C3380CC4-5D6E-409C-BE32-E72D297353CC}">
              <c16:uniqueId val="{00000003-BA50-4941-B1FE-D07C40058F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1681</c:v>
                </c:pt>
                <c:pt idx="3">
                  <c:v>1283</c:v>
                </c:pt>
                <c:pt idx="6">
                  <c:v>1379</c:v>
                </c:pt>
                <c:pt idx="9">
                  <c:v>1203</c:v>
                </c:pt>
                <c:pt idx="12">
                  <c:v>854</c:v>
                </c:pt>
              </c:numCache>
            </c:numRef>
          </c:val>
          <c:extLst>
            <c:ext xmlns:c16="http://schemas.microsoft.com/office/drawing/2014/chart" uri="{C3380CC4-5D6E-409C-BE32-E72D297353CC}">
              <c16:uniqueId val="{00000004-BA50-4941-B1FE-D07C40058F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50-4941-B1FE-D07C40058F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50-4941-B1FE-D07C40058F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4560</c:v>
                </c:pt>
                <c:pt idx="3">
                  <c:v>4381</c:v>
                </c:pt>
                <c:pt idx="6">
                  <c:v>3593</c:v>
                </c:pt>
                <c:pt idx="9">
                  <c:v>3029</c:v>
                </c:pt>
                <c:pt idx="12">
                  <c:v>3105</c:v>
                </c:pt>
              </c:numCache>
            </c:numRef>
          </c:val>
          <c:extLst>
            <c:ext xmlns:c16="http://schemas.microsoft.com/office/drawing/2014/chart" uri="{C3380CC4-5D6E-409C-BE32-E72D297353CC}">
              <c16:uniqueId val="{00000007-BA50-4941-B1FE-D07C40058F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2817</c:v>
                </c:pt>
                <c:pt idx="2">
                  <c:v>#N/A</c:v>
                </c:pt>
                <c:pt idx="3">
                  <c:v>#N/A</c:v>
                </c:pt>
                <c:pt idx="4">
                  <c:v>2937</c:v>
                </c:pt>
                <c:pt idx="5">
                  <c:v>#N/A</c:v>
                </c:pt>
                <c:pt idx="6">
                  <c:v>#N/A</c:v>
                </c:pt>
                <c:pt idx="7">
                  <c:v>1927</c:v>
                </c:pt>
                <c:pt idx="8">
                  <c:v>#N/A</c:v>
                </c:pt>
                <c:pt idx="9">
                  <c:v>#N/A</c:v>
                </c:pt>
                <c:pt idx="10">
                  <c:v>1329</c:v>
                </c:pt>
                <c:pt idx="11">
                  <c:v>#N/A</c:v>
                </c:pt>
                <c:pt idx="12">
                  <c:v>#N/A</c:v>
                </c:pt>
                <c:pt idx="13">
                  <c:v>1274</c:v>
                </c:pt>
                <c:pt idx="14">
                  <c:v>#N/A</c:v>
                </c:pt>
              </c:numCache>
            </c:numRef>
          </c:val>
          <c:smooth val="0"/>
          <c:extLst>
            <c:ext xmlns:c16="http://schemas.microsoft.com/office/drawing/2014/chart" uri="{C3380CC4-5D6E-409C-BE32-E72D297353CC}">
              <c16:uniqueId val="{00000008-BA50-4941-B1FE-D07C40058F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37715</c:v>
                </c:pt>
                <c:pt idx="5">
                  <c:v>36687</c:v>
                </c:pt>
                <c:pt idx="8">
                  <c:v>36503</c:v>
                </c:pt>
                <c:pt idx="11">
                  <c:v>36775</c:v>
                </c:pt>
                <c:pt idx="14">
                  <c:v>37514</c:v>
                </c:pt>
              </c:numCache>
            </c:numRef>
          </c:val>
          <c:extLst>
            <c:ext xmlns:c16="http://schemas.microsoft.com/office/drawing/2014/chart" uri="{C3380CC4-5D6E-409C-BE32-E72D297353CC}">
              <c16:uniqueId val="{00000000-79B1-4A06-A50D-331D610E5A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947</c:v>
                </c:pt>
                <c:pt idx="5">
                  <c:v>840</c:v>
                </c:pt>
                <c:pt idx="8">
                  <c:v>786</c:v>
                </c:pt>
                <c:pt idx="11">
                  <c:v>671</c:v>
                </c:pt>
                <c:pt idx="14">
                  <c:v>654</c:v>
                </c:pt>
              </c:numCache>
            </c:numRef>
          </c:val>
          <c:extLst>
            <c:ext xmlns:c16="http://schemas.microsoft.com/office/drawing/2014/chart" uri="{C3380CC4-5D6E-409C-BE32-E72D297353CC}">
              <c16:uniqueId val="{00000001-79B1-4A06-A50D-331D610E5A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8293</c:v>
                </c:pt>
                <c:pt idx="5">
                  <c:v>8356</c:v>
                </c:pt>
                <c:pt idx="8">
                  <c:v>9607</c:v>
                </c:pt>
                <c:pt idx="11">
                  <c:v>10554</c:v>
                </c:pt>
                <c:pt idx="14">
                  <c:v>10195</c:v>
                </c:pt>
              </c:numCache>
            </c:numRef>
          </c:val>
          <c:extLst>
            <c:ext xmlns:c16="http://schemas.microsoft.com/office/drawing/2014/chart" uri="{C3380CC4-5D6E-409C-BE32-E72D297353CC}">
              <c16:uniqueId val="{00000002-79B1-4A06-A50D-331D610E5A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B1-4A06-A50D-331D610E5A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B1-4A06-A50D-331D610E5A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B1-4A06-A50D-331D610E5A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3737</c:v>
                </c:pt>
                <c:pt idx="3">
                  <c:v>3728</c:v>
                </c:pt>
                <c:pt idx="6">
                  <c:v>4360</c:v>
                </c:pt>
                <c:pt idx="9">
                  <c:v>4127</c:v>
                </c:pt>
                <c:pt idx="12">
                  <c:v>3943</c:v>
                </c:pt>
              </c:numCache>
            </c:numRef>
          </c:val>
          <c:extLst>
            <c:ext xmlns:c16="http://schemas.microsoft.com/office/drawing/2014/chart" uri="{C3380CC4-5D6E-409C-BE32-E72D297353CC}">
              <c16:uniqueId val="{00000006-79B1-4A06-A50D-331D610E5A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618</c:v>
                </c:pt>
                <c:pt idx="3">
                  <c:v>561</c:v>
                </c:pt>
                <c:pt idx="6">
                  <c:v>985</c:v>
                </c:pt>
                <c:pt idx="9">
                  <c:v>1164</c:v>
                </c:pt>
                <c:pt idx="12">
                  <c:v>1376</c:v>
                </c:pt>
              </c:numCache>
            </c:numRef>
          </c:val>
          <c:extLst>
            <c:ext xmlns:c16="http://schemas.microsoft.com/office/drawing/2014/chart" uri="{C3380CC4-5D6E-409C-BE32-E72D297353CC}">
              <c16:uniqueId val="{00000007-79B1-4A06-A50D-331D610E5A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18681</c:v>
                </c:pt>
                <c:pt idx="3">
                  <c:v>16790</c:v>
                </c:pt>
                <c:pt idx="6">
                  <c:v>15724</c:v>
                </c:pt>
                <c:pt idx="9">
                  <c:v>15321</c:v>
                </c:pt>
                <c:pt idx="12">
                  <c:v>8697</c:v>
                </c:pt>
              </c:numCache>
            </c:numRef>
          </c:val>
          <c:extLst>
            <c:ext xmlns:c16="http://schemas.microsoft.com/office/drawing/2014/chart" uri="{C3380CC4-5D6E-409C-BE32-E72D297353CC}">
              <c16:uniqueId val="{00000008-79B1-4A06-A50D-331D610E5A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258</c:v>
                </c:pt>
                <c:pt idx="3">
                  <c:v>205</c:v>
                </c:pt>
                <c:pt idx="6">
                  <c:v>151</c:v>
                </c:pt>
                <c:pt idx="9">
                  <c:v>1810</c:v>
                </c:pt>
                <c:pt idx="12">
                  <c:v>1658</c:v>
                </c:pt>
              </c:numCache>
            </c:numRef>
          </c:val>
          <c:extLst>
            <c:ext xmlns:c16="http://schemas.microsoft.com/office/drawing/2014/chart" uri="{C3380CC4-5D6E-409C-BE32-E72D297353CC}">
              <c16:uniqueId val="{00000009-79B1-4A06-A50D-331D610E5A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35557</c:v>
                </c:pt>
                <c:pt idx="3">
                  <c:v>34556</c:v>
                </c:pt>
                <c:pt idx="6">
                  <c:v>35287</c:v>
                </c:pt>
                <c:pt idx="9">
                  <c:v>37916</c:v>
                </c:pt>
                <c:pt idx="12">
                  <c:v>41175</c:v>
                </c:pt>
              </c:numCache>
            </c:numRef>
          </c:val>
          <c:extLst>
            <c:ext xmlns:c16="http://schemas.microsoft.com/office/drawing/2014/chart" uri="{C3380CC4-5D6E-409C-BE32-E72D297353CC}">
              <c16:uniqueId val="{0000000A-79B1-4A06-A50D-331D610E5A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11896</c:v>
                </c:pt>
                <c:pt idx="2">
                  <c:v>#N/A</c:v>
                </c:pt>
                <c:pt idx="3">
                  <c:v>#N/A</c:v>
                </c:pt>
                <c:pt idx="4">
                  <c:v>9958</c:v>
                </c:pt>
                <c:pt idx="5">
                  <c:v>#N/A</c:v>
                </c:pt>
                <c:pt idx="6">
                  <c:v>#N/A</c:v>
                </c:pt>
                <c:pt idx="7">
                  <c:v>9612</c:v>
                </c:pt>
                <c:pt idx="8">
                  <c:v>#N/A</c:v>
                </c:pt>
                <c:pt idx="9">
                  <c:v>#N/A</c:v>
                </c:pt>
                <c:pt idx="10">
                  <c:v>12338</c:v>
                </c:pt>
                <c:pt idx="11">
                  <c:v>#N/A</c:v>
                </c:pt>
                <c:pt idx="12">
                  <c:v>#N/A</c:v>
                </c:pt>
                <c:pt idx="13">
                  <c:v>8486</c:v>
                </c:pt>
                <c:pt idx="14">
                  <c:v>#N/A</c:v>
                </c:pt>
              </c:numCache>
            </c:numRef>
          </c:val>
          <c:smooth val="0"/>
          <c:extLst>
            <c:ext xmlns:c16="http://schemas.microsoft.com/office/drawing/2014/chart" uri="{C3380CC4-5D6E-409C-BE32-E72D297353CC}">
              <c16:uniqueId val="{0000000B-79B1-4A06-A50D-331D610E5A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901</c:v>
                </c:pt>
                <c:pt idx="1">
                  <c:v>904</c:v>
                </c:pt>
                <c:pt idx="2">
                  <c:v>905</c:v>
                </c:pt>
              </c:numCache>
            </c:numRef>
          </c:val>
          <c:extLst>
            <c:ext xmlns:c16="http://schemas.microsoft.com/office/drawing/2014/chart" uri="{C3380CC4-5D6E-409C-BE32-E72D297353CC}">
              <c16:uniqueId val="{00000000-8646-42F5-AD4C-11649A7D78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5095</c:v>
                </c:pt>
                <c:pt idx="1">
                  <c:v>5328</c:v>
                </c:pt>
                <c:pt idx="2">
                  <c:v>4494</c:v>
                </c:pt>
              </c:numCache>
            </c:numRef>
          </c:val>
          <c:extLst>
            <c:ext xmlns:c16="http://schemas.microsoft.com/office/drawing/2014/chart" uri="{C3380CC4-5D6E-409C-BE32-E72D297353CC}">
              <c16:uniqueId val="{00000001-8646-42F5-AD4C-11649A7D78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1951</c:v>
                </c:pt>
                <c:pt idx="1">
                  <c:v>2568</c:v>
                </c:pt>
                <c:pt idx="2">
                  <c:v>3081</c:v>
                </c:pt>
              </c:numCache>
            </c:numRef>
          </c:val>
          <c:extLst>
            <c:ext xmlns:c16="http://schemas.microsoft.com/office/drawing/2014/chart" uri="{C3380CC4-5D6E-409C-BE32-E72D297353CC}">
              <c16:uniqueId val="{00000002-8646-42F5-AD4C-11649A7D78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{E91367D7-1788-4219-809F-803687ACEF14}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8A6-4D5C-ACF5-D57B105A43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{AAF2BEEE-BFFD-40E2-9198-BE555B1BAB05}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A6-4D5C-ACF5-D57B105A43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{AE206FC6-DC4A-4034-970F-F49F5D3520D1}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A6-4D5C-ACF5-D57B105A43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{7686E5D1-8F92-43A1-995C-36E36947AAE5}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A6-4D5C-ACF5-D57B105A43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{7C5A8798-4B99-48D5-ABBD-0C4DAE7A8818}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A6-4D5C-ACF5-D57B105A437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{2144F0F1-FF1F-49F2-A8AB-6045503CFF8D}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8A6-4D5C-ACF5-D57B105A437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{3DEA8FC6-F321-489B-AED4-8A23F873E272}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8A6-4D5C-ACF5-D57B105A437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{AEAB10D8-B9F6-4F99-A61E-FD7E0C1D2CA8}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8A6-4D5C-ACF5-D57B105A437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{6A484DFE-F94C-4C34-9CFB-1E89E17E0266}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8A6-4D5C-ACF5-D57B105A43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62.3</c:v>
                </c:pt>
                <c:pt idx="16">
                  <c:v>63.3</c:v>
                </c:pt>
                <c:pt idx="24">
                  <c:v>64.2</c:v>
                </c:pt>
                <c:pt idx="32">
                  <c:v>62.1</c:v>
                </c:pt>
              </c:numCache>
            </c:numRef>
          </c:xVal>
          <c:yVal>
            <c:numRef>
              <c:f>公会計指標分析・財政指標組合せ分析表!$BP$51:$DC$51</c:f>
              <c:numCache>
                <c:formatCode>#,##0.0;"▲ "#,##0.0</c:formatCode>
                <c:ptCount val="40"/>
                <c:pt idx="0">
                  <c:v>63.6</c:v>
                </c:pt>
                <c:pt idx="8">
                  <c:v>53.5</c:v>
                </c:pt>
                <c:pt idx="16">
                  <c:v>51.1</c:v>
                </c:pt>
                <c:pt idx="24">
                  <c:v>65.8</c:v>
                </c:pt>
                <c:pt idx="32">
                  <c:v>42.3</c:v>
                </c:pt>
              </c:numCache>
            </c:numRef>
          </c:yVal>
          <c:smooth val="0"/>
          <c:extLst>
            <c:ext xmlns:c16="http://schemas.microsoft.com/office/drawing/2014/chart" uri="{C3380CC4-5D6E-409C-BE32-E72D297353CC}">
              <c16:uniqueId val="{00000009-A8A6-4D5C-ACF5-D57B105A43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{3B80B2E0-C55C-4EFD-8A7D-5632F278664E}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8A6-4D5C-ACF5-D57B105A43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{048DFA33-F771-4CDB-B3CB-9E96008E69C9}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A6-4D5C-ACF5-D57B105A43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{67BF53C0-1916-4BD8-9878-F69815F92BB5}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A6-4D5C-ACF5-D57B105A43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{CF9D44D1-CAE2-4AB9-935A-A31CCCE24EEC}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A6-4D5C-ACF5-D57B105A43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{01D529BA-E5D9-4A1B-B3A4-8D2CDE8CC4AB}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A6-4D5C-ACF5-D57B105A437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{6CA7BDDE-3314-420A-BEF5-2D6CD55600DD}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8A6-4D5C-ACF5-D57B105A437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{9E57163F-0A8A-4C51-91B7-8FE557BE2681}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8A6-4D5C-ACF5-D57B105A4378}"/>
                </c:ext>
              </c:extLst>
            </c:dLbl>
            <c:dLbl>
              <c:idx val="24"/>
              <c:layout>
                <c:manualLayout>
                  <c:x val="-4.077334399607660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{759F369D-F074-43F2-8813-765B629E0DAA}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8A6-4D5C-ACF5-D57B105A4378}"/>
                </c:ext>
              </c:extLst>
            </c:dLbl>
            <c:dLbl>
              <c:idx val="32"/>
              <c:layout>
                <c:manualLayout>
                  <c:x val="-2.325815730439178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{5849C84C-47F9-43F7-8355-591687D0B7BB}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8A6-4D5C-ACF5-D57B105A43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A8A6-4D5C-ACF5-D57B105A4378}"/>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{A392545A-E67B-45E4-AC88-18EE6CBA9E98}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D69-49D9-B247-B841D12C7E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{B19E1F70-DE7C-4E0D-A2C6-61CB2B0A647E}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69-49D9-B247-B841D12C7E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{5D7192E3-CA36-402E-8D03-F133B2555661}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69-49D9-B247-B841D12C7E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{D10DD019-262C-40E9-9399-D3129CCEB1B4}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69-49D9-B247-B841D12C7E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{BC631EC7-D8B8-4497-B986-5C6D5F6DAB8D}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69-49D9-B247-B841D12C7E3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{939B3431-FA46-489A-AEFC-B5181D694D04}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D69-49D9-B247-B841D12C7E3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{758CF242-7967-4043-BAD4-C58B01671987}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D69-49D9-B247-B841D12C7E3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{7807FDFA-1AE2-4DBB-8B80-1706BF97D83C}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D69-49D9-B247-B841D12C7E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{E8087408-60CA-413E-9996-82AFD5185201}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D69-49D9-B247-B841D12C7E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15.5</c:v>
                </c:pt>
                <c:pt idx="16">
                  <c:v>13.7</c:v>
                </c:pt>
                <c:pt idx="24">
                  <c:v>11</c:v>
                </c:pt>
                <c:pt idx="32">
                  <c:v>7.9</c:v>
                </c:pt>
              </c:numCache>
            </c:numRef>
          </c:xVal>
          <c:yVal>
            <c:numRef>
              <c:f>公会計指標分析・財政指標組合せ分析表!$BP$73:$DC$73</c:f>
              <c:numCache>
                <c:formatCode>#,##0.0;"▲ "#,##0.0</c:formatCode>
                <c:ptCount val="40"/>
                <c:pt idx="0">
                  <c:v>63.6</c:v>
                </c:pt>
                <c:pt idx="8">
                  <c:v>53.5</c:v>
                </c:pt>
                <c:pt idx="16">
                  <c:v>51.1</c:v>
                </c:pt>
                <c:pt idx="24">
                  <c:v>65.8</c:v>
                </c:pt>
                <c:pt idx="32">
                  <c:v>42.3</c:v>
                </c:pt>
              </c:numCache>
            </c:numRef>
          </c:yVal>
          <c:smooth val="0"/>
          <c:extLst>
            <c:ext xmlns:c16="http://schemas.microsoft.com/office/drawing/2014/chart" uri="{C3380CC4-5D6E-409C-BE32-E72D297353CC}">
              <c16:uniqueId val="{00000009-6D69-49D9-B247-B841D12C7E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{0D36493F-6135-4E39-B0D2-825215212D37}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D69-49D9-B247-B841D12C7E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{F4424DA5-F8C7-4E19-94C3-6F437B7F9678}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69-49D9-B247-B841D12C7E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{6D6A76E7-DCCA-4C9E-8C0C-693F2C2996DB}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69-49D9-B247-B841D12C7E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{2240591C-70FE-46DE-9EC5-71E6A24DF701}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69-49D9-B247-B841D12C7E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{4F464390-1272-4BB6-9212-0D2A9C33C21D}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69-49D9-B247-B841D12C7E3B}"/>
                </c:ext>
              </c:extLst>
            </c:dLbl>
            <c:dLbl>
              <c:idx val="8"/>
              <c:layout>
                <c:manualLayout>
                  <c:x val="-2.882984014740072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{C6CDF010-AE64-462D-9316-858C65ADA1EF}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D69-49D9-B247-B841D12C7E3B}"/>
                </c:ext>
              </c:extLst>
            </c:dLbl>
            <c:dLbl>
              <c:idx val="16"/>
              <c:layout>
                <c:manualLayout>
                  <c:x val="-3.450231864380301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{CCDE1725-7D15-42D2-88F0-63580CB198E8}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D69-49D9-B247-B841D12C7E3B}"/>
                </c:ext>
              </c:extLst>
            </c:dLbl>
            <c:dLbl>
              <c:idx val="24"/>
              <c:layout>
                <c:manualLayout>
                  <c:x val="-2.8766015700383205E-2"/>
                  <c:y val="-4.57220905167246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{126875B3-608B-4457-A3E6-38BE1FA65C2F}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D69-49D9-B247-B841D12C7E3B}"/>
                </c:ext>
              </c:extLst>
            </c:dLbl>
            <c:dLbl>
              <c:idx val="32"/>
              <c:layout>
                <c:manualLayout>
                  <c:x val="-3.1570342725075584E-2"/>
                  <c:y val="-7.911120365886321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{33E573BA-F151-47C1-AB06-4B221DA4EDED}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D69-49D9-B247-B841D12C7E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6D69-49D9-B247-B841D12C7E3B}"/>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92,370
91,610
437.55
58,046,136
56,576,905
380,311
22,968,915
41,175,177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令和２年度は前年度比</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ポイント増となり、類似団体内平均値を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誘致企業の設備投資に伴う固定資産税の増により、令和２年度基準財政収入額が令和元年度に比べて</a:t>
          </a:r>
          <a:r>
            <a:rPr kumimoji="1" lang="en-US" altLang="ja-JP" sz="1300">
              <a:latin typeface="ＭＳ Ｐゴシック" panose="020B0600070205080204" pitchFamily="50" charset="-128"/>
              <a:ea typeface="ＭＳ Ｐゴシック" panose="020B0600070205080204" pitchFamily="50" charset="-128"/>
            </a:rPr>
            <a:t>2,199</a:t>
          </a:r>
          <a:r>
            <a:rPr kumimoji="1" lang="ja-JP" altLang="en-US" sz="1300">
              <a:latin typeface="ＭＳ Ｐゴシック" panose="020B0600070205080204" pitchFamily="50" charset="-128"/>
              <a:ea typeface="ＭＳ Ｐゴシック" panose="020B0600070205080204" pitchFamily="50" charset="-128"/>
            </a:rPr>
            <a:t>百万円程増加していることが主な要因である。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今後も、安定した税収の確保と更なる基盤強化に努める。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42</xdr:row>
      <xdr:rowOff>25400</xdr:rowOff>
    </xdr:to>
    <xdr:cxnSp macro="">
      <xdr:nvCxnSpPr>
        <xdr:cNvPr id="69" name="直線コネクタ 68"/>
        <xdr:cNvCxnSpPr/>
      </xdr:nvCxnSpPr>
      <xdr:spPr>
        <a:xfrm flipV="1">
          <a:off x="4114800" y="71726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65617</xdr:rowOff>
    </xdr:to>
    <xdr:cxnSp macro="">
      <xdr:nvCxnSpPr>
        <xdr:cNvPr id="75" name="直線コネクタ 74"/>
        <xdr:cNvCxnSpPr/>
      </xdr:nvCxnSpPr>
      <xdr:spPr>
        <a:xfrm flipV="1">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92428</xdr:rowOff>
    </xdr:to>
    <xdr:cxnSp macro="">
      <xdr:nvCxnSpPr>
        <xdr:cNvPr id="78" name="直線コネクタ 77"/>
        <xdr:cNvCxnSpPr/>
      </xdr:nvCxnSpPr>
      <xdr:spPr>
        <a:xfrm flipV="1">
          <a:off x="1447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公債費は減少したものの、道路除排雪事業（経常分）等による維持補修費の増、障がい者介護給付費等事業による扶助費の増により経常経費が増加している。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経常一般財源については、固定資産税は増加したものの、普通交付税の減少が大きく、経常経費の増を下回った。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公債費の抑制に努めるとともに、安定した税収の確保に努める。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114300</xdr:rowOff>
    </xdr:to>
    <xdr:cxnSp macro="">
      <xdr:nvCxnSpPr>
        <xdr:cNvPr id="128" name="直線コネクタ 127"/>
        <xdr:cNvCxnSpPr/>
      </xdr:nvCxnSpPr>
      <xdr:spPr>
        <a:xfrm>
          <a:off x="4114800" y="1078293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153035</xdr:rowOff>
    </xdr:to>
    <xdr:cxnSp macro="">
      <xdr:nvCxnSpPr>
        <xdr:cNvPr id="131" name="直線コネクタ 130"/>
        <xdr:cNvCxnSpPr/>
      </xdr:nvCxnSpPr>
      <xdr:spPr>
        <a:xfrm>
          <a:off x="3225800" y="1057783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74613</xdr:rowOff>
    </xdr:to>
    <xdr:cxnSp macro="">
      <xdr:nvCxnSpPr>
        <xdr:cNvPr id="134" name="直線コネクタ 133"/>
        <xdr:cNvCxnSpPr/>
      </xdr:nvCxnSpPr>
      <xdr:spPr>
        <a:xfrm flipV="1">
          <a:off x="2336800" y="1057783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74613</xdr:rowOff>
    </xdr:from>
    <xdr:to>
      <xdr:col>11</xdr:col>
      <xdr:colOff>31750</xdr:colOff>
      <xdr:row>62</xdr:row>
      <xdr:rowOff>147003</xdr:rowOff>
    </xdr:to>
    <xdr:cxnSp macro="">
      <xdr:nvCxnSpPr>
        <xdr:cNvPr id="137" name="直線コネクタ 136"/>
        <xdr:cNvCxnSpPr/>
      </xdr:nvCxnSpPr>
      <xdr:spPr>
        <a:xfrm flipV="1">
          <a:off x="1447800" y="107045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7" name="楕円 146"/>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8"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49" name="楕円 148"/>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0" name="テキスト ボックス 149"/>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1" name="楕円 150"/>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2" name="テキスト ボックス 151"/>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4" name="テキスト ボックス 153"/>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人件費は前年度比＋</a:t>
          </a:r>
          <a:r>
            <a:rPr kumimoji="1" lang="en-US" altLang="ja-JP" sz="1300">
              <a:latin typeface="ＭＳ Ｐゴシック" panose="020B0600070205080204" pitchFamily="50" charset="-128"/>
              <a:ea typeface="ＭＳ Ｐゴシック" panose="020B0600070205080204" pitchFamily="50" charset="-128"/>
            </a:rPr>
            <a:t>548</a:t>
          </a:r>
          <a:r>
            <a:rPr kumimoji="1" lang="ja-JP" altLang="en-US" sz="1300">
              <a:latin typeface="ＭＳ Ｐゴシック" panose="020B0600070205080204" pitchFamily="50" charset="-128"/>
              <a:ea typeface="ＭＳ Ｐゴシック" panose="020B0600070205080204" pitchFamily="50" charset="-128"/>
            </a:rPr>
            <a:t>百万円、物件費等は前年度比＋</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百万円、維持補修費は前年度比＋</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百万円となり、合計で前年度比＋</a:t>
          </a:r>
          <a:r>
            <a:rPr kumimoji="1" lang="en-US" altLang="ja-JP" sz="1300">
              <a:latin typeface="ＭＳ Ｐゴシック" panose="020B0600070205080204" pitchFamily="50" charset="-128"/>
              <a:ea typeface="ＭＳ Ｐゴシック" panose="020B0600070205080204" pitchFamily="50" charset="-128"/>
            </a:rPr>
            <a:t>2,176</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その結果、人口１人当たりでは、令和２年度は</a:t>
          </a:r>
          <a:r>
            <a:rPr kumimoji="1" lang="en-US" altLang="ja-JP" sz="1300">
              <a:latin typeface="ＭＳ Ｐゴシック" panose="020B0600070205080204" pitchFamily="50" charset="-128"/>
              <a:ea typeface="ＭＳ Ｐゴシック" panose="020B0600070205080204" pitchFamily="50" charset="-128"/>
            </a:rPr>
            <a:t>24,637</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物件費の増要因としてはふるさと納税寄附額の増に伴う返礼品（報償費）の増が主なものである。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146473</xdr:rowOff>
    </xdr:from>
    <xdr:to>
      <xdr:col>23</xdr:col>
      <xdr:colOff>133350</xdr:colOff>
      <xdr:row>83</xdr:row>
      <xdr:rowOff>1736</xdr:rowOff>
    </xdr:to>
    <xdr:cxnSp macro="">
      <xdr:nvCxnSpPr>
        <xdr:cNvPr id="191" name="直線コネクタ 190"/>
        <xdr:cNvCxnSpPr/>
      </xdr:nvCxnSpPr>
      <xdr:spPr>
        <a:xfrm>
          <a:off x="4114800" y="14033923"/>
          <a:ext cx="838200" cy="19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96734</xdr:rowOff>
    </xdr:from>
    <xdr:to>
      <xdr:col>19</xdr:col>
      <xdr:colOff>133350</xdr:colOff>
      <xdr:row>81</xdr:row>
      <xdr:rowOff>146473</xdr:rowOff>
    </xdr:to>
    <xdr:cxnSp macro="">
      <xdr:nvCxnSpPr>
        <xdr:cNvPr id="194" name="直線コネクタ 193"/>
        <xdr:cNvCxnSpPr/>
      </xdr:nvCxnSpPr>
      <xdr:spPr>
        <a:xfrm>
          <a:off x="3225800" y="13984184"/>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87700</xdr:rowOff>
    </xdr:from>
    <xdr:to>
      <xdr:col>15</xdr:col>
      <xdr:colOff>82550</xdr:colOff>
      <xdr:row>81</xdr:row>
      <xdr:rowOff>96734</xdr:rowOff>
    </xdr:to>
    <xdr:cxnSp macro="">
      <xdr:nvCxnSpPr>
        <xdr:cNvPr id="197" name="直線コネクタ 196"/>
        <xdr:cNvCxnSpPr/>
      </xdr:nvCxnSpPr>
      <xdr:spPr>
        <a:xfrm>
          <a:off x="2336800" y="13975150"/>
          <a:ext cx="8890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58310</xdr:rowOff>
    </xdr:from>
    <xdr:to>
      <xdr:col>11</xdr:col>
      <xdr:colOff>31750</xdr:colOff>
      <xdr:row>81</xdr:row>
      <xdr:rowOff>87700</xdr:rowOff>
    </xdr:to>
    <xdr:cxnSp macro="">
      <xdr:nvCxnSpPr>
        <xdr:cNvPr id="200" name="直線コネクタ 199"/>
        <xdr:cNvCxnSpPr/>
      </xdr:nvCxnSpPr>
      <xdr:spPr>
        <a:xfrm>
          <a:off x="1447800" y="13945760"/>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122386</xdr:rowOff>
    </xdr:from>
    <xdr:to>
      <xdr:col>23</xdr:col>
      <xdr:colOff>184150</xdr:colOff>
      <xdr:row>83</xdr:row>
      <xdr:rowOff>52536</xdr:rowOff>
    </xdr:to>
    <xdr:sp macro="" textlink="">
      <xdr:nvSpPr>
        <xdr:cNvPr id="210" name="楕円 209"/>
        <xdr:cNvSpPr/>
      </xdr:nvSpPr>
      <xdr:spPr>
        <a:xfrm>
          <a:off x="4902200" y="141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94463</xdr:rowOff>
    </xdr:from>
    <xdr:ext cx="762000" cy="259045"/>
    <xdr:sp macro="" textlink="">
      <xdr:nvSpPr>
        <xdr:cNvPr id="211" name="人件費・物件費等の状況該当値テキスト"/>
        <xdr:cNvSpPr txBox="1"/>
      </xdr:nvSpPr>
      <xdr:spPr>
        <a:xfrm>
          <a:off x="5041900" y="141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95673</xdr:rowOff>
    </xdr:from>
    <xdr:to>
      <xdr:col>19</xdr:col>
      <xdr:colOff>184150</xdr:colOff>
      <xdr:row>82</xdr:row>
      <xdr:rowOff>25823</xdr:rowOff>
    </xdr:to>
    <xdr:sp macro="" textlink="">
      <xdr:nvSpPr>
        <xdr:cNvPr id="212" name="楕円 211"/>
        <xdr:cNvSpPr/>
      </xdr:nvSpPr>
      <xdr:spPr>
        <a:xfrm>
          <a:off x="4064000" y="13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10600</xdr:rowOff>
    </xdr:from>
    <xdr:ext cx="736600" cy="259045"/>
    <xdr:sp macro="" textlink="">
      <xdr:nvSpPr>
        <xdr:cNvPr id="213" name="テキスト ボックス 212"/>
        <xdr:cNvSpPr txBox="1"/>
      </xdr:nvSpPr>
      <xdr:spPr>
        <a:xfrm>
          <a:off x="3733800" y="1406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45934</xdr:rowOff>
    </xdr:from>
    <xdr:to>
      <xdr:col>15</xdr:col>
      <xdr:colOff>133350</xdr:colOff>
      <xdr:row>81</xdr:row>
      <xdr:rowOff>147534</xdr:rowOff>
    </xdr:to>
    <xdr:sp macro="" textlink="">
      <xdr:nvSpPr>
        <xdr:cNvPr id="214" name="楕円 213"/>
        <xdr:cNvSpPr/>
      </xdr:nvSpPr>
      <xdr:spPr>
        <a:xfrm>
          <a:off x="3175000" y="139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157711</xdr:rowOff>
    </xdr:from>
    <xdr:ext cx="762000" cy="259045"/>
    <xdr:sp macro="" textlink="">
      <xdr:nvSpPr>
        <xdr:cNvPr id="215" name="テキスト ボックス 214"/>
        <xdr:cNvSpPr txBox="1"/>
      </xdr:nvSpPr>
      <xdr:spPr>
        <a:xfrm>
          <a:off x="2844800" y="1370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36900</xdr:rowOff>
    </xdr:from>
    <xdr:to>
      <xdr:col>11</xdr:col>
      <xdr:colOff>82550</xdr:colOff>
      <xdr:row>81</xdr:row>
      <xdr:rowOff>138500</xdr:rowOff>
    </xdr:to>
    <xdr:sp macro="" textlink="">
      <xdr:nvSpPr>
        <xdr:cNvPr id="216" name="楕円 215"/>
        <xdr:cNvSpPr/>
      </xdr:nvSpPr>
      <xdr:spPr>
        <a:xfrm>
          <a:off x="2286000" y="13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148677</xdr:rowOff>
    </xdr:from>
    <xdr:ext cx="762000" cy="259045"/>
    <xdr:sp macro="" textlink="">
      <xdr:nvSpPr>
        <xdr:cNvPr id="217" name="テキスト ボックス 216"/>
        <xdr:cNvSpPr txBox="1"/>
      </xdr:nvSpPr>
      <xdr:spPr>
        <a:xfrm>
          <a:off x="1955800" y="1369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7510</xdr:rowOff>
    </xdr:from>
    <xdr:to>
      <xdr:col>7</xdr:col>
      <xdr:colOff>31750</xdr:colOff>
      <xdr:row>81</xdr:row>
      <xdr:rowOff>109110</xdr:rowOff>
    </xdr:to>
    <xdr:sp macro="" textlink="">
      <xdr:nvSpPr>
        <xdr:cNvPr id="218" name="楕円 217"/>
        <xdr:cNvSpPr/>
      </xdr:nvSpPr>
      <xdr:spPr>
        <a:xfrm>
          <a:off x="1397000" y="138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119287</xdr:rowOff>
    </xdr:from>
    <xdr:ext cx="762000" cy="259045"/>
    <xdr:sp macro="" textlink="">
      <xdr:nvSpPr>
        <xdr:cNvPr id="219" name="テキスト ボックス 218"/>
        <xdr:cNvSpPr txBox="1"/>
      </xdr:nvSpPr>
      <xdr:spPr>
        <a:xfrm>
          <a:off x="1066800" y="1366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当市では岩手県に準拠した給与改定を行っている。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ポイント上回り、全国市平均も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ポイント上回っている。今後も地域の民間給与の状況を踏まえながら住民サービスを低下させることなく、給与の適正化に努めていく。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112184</xdr:rowOff>
    </xdr:to>
    <xdr:cxnSp macro="">
      <xdr:nvCxnSpPr>
        <xdr:cNvPr id="253" name="直線コネクタ 252"/>
        <xdr:cNvCxnSpPr/>
      </xdr:nvCxnSpPr>
      <xdr:spPr>
        <a:xfrm flipV="1">
          <a:off x="16179800" y="146050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56" name="直線コネクタ 255"/>
        <xdr:cNvCxnSpPr/>
      </xdr:nvCxnSpPr>
      <xdr:spPr>
        <a:xfrm flipV="1">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152400</xdr:rowOff>
    </xdr:to>
    <xdr:cxnSp macro="">
      <xdr:nvCxnSpPr>
        <xdr:cNvPr id="259" name="直線コネクタ 258"/>
        <xdr:cNvCxnSpPr/>
      </xdr:nvCxnSpPr>
      <xdr:spPr>
        <a:xfrm>
          <a:off x="14401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85372</xdr:rowOff>
    </xdr:to>
    <xdr:cxnSp macro="">
      <xdr:nvCxnSpPr>
        <xdr:cNvPr id="262" name="直線コネクタ 261"/>
        <xdr:cNvCxnSpPr/>
      </xdr:nvCxnSpPr>
      <xdr:spPr>
        <a:xfrm>
          <a:off x="13512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6" name="楕円 27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7" name="テキスト ボックス 27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0" name="楕円 279"/>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81" name="テキスト ボックス 280"/>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年度の数値は</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人とほぼ横ばいとなった。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類似団体比較、全国平均及び岩手県平均のいずれと比較しても下回っており、適正な定員管理を実施している。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61066</xdr:rowOff>
    </xdr:from>
    <xdr:to>
      <xdr:col>81</xdr:col>
      <xdr:colOff>44450</xdr:colOff>
      <xdr:row>61</xdr:row>
      <xdr:rowOff>69109</xdr:rowOff>
    </xdr:to>
    <xdr:cxnSp macro="">
      <xdr:nvCxnSpPr>
        <xdr:cNvPr id="316" name="直線コネクタ 315"/>
        <xdr:cNvCxnSpPr/>
      </xdr:nvCxnSpPr>
      <xdr:spPr>
        <a:xfrm>
          <a:off x="16179800" y="105195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61066</xdr:rowOff>
    </xdr:from>
    <xdr:to>
      <xdr:col>77</xdr:col>
      <xdr:colOff>44450</xdr:colOff>
      <xdr:row>61</xdr:row>
      <xdr:rowOff>61066</xdr:rowOff>
    </xdr:to>
    <xdr:cxnSp macro="">
      <xdr:nvCxnSpPr>
        <xdr:cNvPr id="319" name="直線コネクタ 318"/>
        <xdr:cNvCxnSpPr/>
      </xdr:nvCxnSpPr>
      <xdr:spPr>
        <a:xfrm>
          <a:off x="15290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61066</xdr:rowOff>
    </xdr:to>
    <xdr:cxnSp macro="">
      <xdr:nvCxnSpPr>
        <xdr:cNvPr id="322" name="直線コネクタ 321"/>
        <xdr:cNvCxnSpPr/>
      </xdr:nvCxnSpPr>
      <xdr:spPr>
        <a:xfrm>
          <a:off x="14401800" y="1050141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42969</xdr:rowOff>
    </xdr:to>
    <xdr:cxnSp macro="">
      <xdr:nvCxnSpPr>
        <xdr:cNvPr id="325" name="直線コネクタ 324"/>
        <xdr:cNvCxnSpPr/>
      </xdr:nvCxnSpPr>
      <xdr:spPr>
        <a:xfrm>
          <a:off x="13512800" y="104692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18309</xdr:rowOff>
    </xdr:from>
    <xdr:to>
      <xdr:col>81</xdr:col>
      <xdr:colOff>95250</xdr:colOff>
      <xdr:row>61</xdr:row>
      <xdr:rowOff>119909</xdr:rowOff>
    </xdr:to>
    <xdr:sp macro="" textlink="">
      <xdr:nvSpPr>
        <xdr:cNvPr id="335" name="楕円 334"/>
        <xdr:cNvSpPr/>
      </xdr:nvSpPr>
      <xdr:spPr>
        <a:xfrm>
          <a:off x="16967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34836</xdr:rowOff>
    </xdr:from>
    <xdr:ext cx="762000" cy="259045"/>
    <xdr:sp macro="" textlink="">
      <xdr:nvSpPr>
        <xdr:cNvPr id="336" name="定員管理の状況該当値テキスト"/>
        <xdr:cNvSpPr txBox="1"/>
      </xdr:nvSpPr>
      <xdr:spPr>
        <a:xfrm>
          <a:off x="17106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10266</xdr:rowOff>
    </xdr:from>
    <xdr:to>
      <xdr:col>77</xdr:col>
      <xdr:colOff>95250</xdr:colOff>
      <xdr:row>61</xdr:row>
      <xdr:rowOff>111866</xdr:rowOff>
    </xdr:to>
    <xdr:sp macro="" textlink="">
      <xdr:nvSpPr>
        <xdr:cNvPr id="337" name="楕円 336"/>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122043</xdr:rowOff>
    </xdr:from>
    <xdr:ext cx="736600" cy="259045"/>
    <xdr:sp macro="" textlink="">
      <xdr:nvSpPr>
        <xdr:cNvPr id="338" name="テキスト ボックス 337"/>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10266</xdr:rowOff>
    </xdr:from>
    <xdr:to>
      <xdr:col>73</xdr:col>
      <xdr:colOff>44450</xdr:colOff>
      <xdr:row>61</xdr:row>
      <xdr:rowOff>111866</xdr:rowOff>
    </xdr:to>
    <xdr:sp macro="" textlink="">
      <xdr:nvSpPr>
        <xdr:cNvPr id="339" name="楕円 338"/>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122043</xdr:rowOff>
    </xdr:from>
    <xdr:ext cx="762000" cy="259045"/>
    <xdr:sp macro="" textlink="">
      <xdr:nvSpPr>
        <xdr:cNvPr id="340" name="テキスト ボックス 339"/>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1" name="楕円 340"/>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2" name="テキスト ボックス 341"/>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3" name="楕円 342"/>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44" name="テキスト ボックス 343"/>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主な要因としては文化交流施設の償還終了や、地方債償還に充てた公営企業への繰出金の減少が挙げられる。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税収の増に伴う標準財政規模の増も要因の一つである。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類似団体平均値を上回っている状況であり、今後も建設事業による地方債発行額の増加が見込まれるが、計画的な借り入れに努める。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42</xdr:row>
      <xdr:rowOff>121920</xdr:rowOff>
    </xdr:to>
    <xdr:cxnSp macro="">
      <xdr:nvCxnSpPr>
        <xdr:cNvPr id="376" name="直線コネクタ 375"/>
        <xdr:cNvCxnSpPr/>
      </xdr:nvCxnSpPr>
      <xdr:spPr>
        <a:xfrm flipV="1">
          <a:off x="16179800" y="702360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44</xdr:row>
      <xdr:rowOff>39624</xdr:rowOff>
    </xdr:to>
    <xdr:cxnSp macro="">
      <xdr:nvCxnSpPr>
        <xdr:cNvPr id="379" name="直線コネクタ 378"/>
        <xdr:cNvCxnSpPr/>
      </xdr:nvCxnSpPr>
      <xdr:spPr>
        <a:xfrm flipV="1">
          <a:off x="15290800" y="73228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39624</xdr:rowOff>
    </xdr:from>
    <xdr:to>
      <xdr:col>72</xdr:col>
      <xdr:colOff>203200</xdr:colOff>
      <xdr:row>45</xdr:row>
      <xdr:rowOff>41910</xdr:rowOff>
    </xdr:to>
    <xdr:cxnSp macro="">
      <xdr:nvCxnSpPr>
        <xdr:cNvPr id="382" name="直線コネクタ 381"/>
        <xdr:cNvCxnSpPr/>
      </xdr:nvCxnSpPr>
      <xdr:spPr>
        <a:xfrm flipV="1">
          <a:off x="14401800" y="75834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41910</xdr:rowOff>
    </xdr:from>
    <xdr:to>
      <xdr:col>68</xdr:col>
      <xdr:colOff>152400</xdr:colOff>
      <xdr:row>45</xdr:row>
      <xdr:rowOff>41910</xdr:rowOff>
    </xdr:to>
    <xdr:cxnSp macro="">
      <xdr:nvCxnSpPr>
        <xdr:cNvPr id="385" name="直線コネクタ 384"/>
        <xdr:cNvCxnSpPr/>
      </xdr:nvCxnSpPr>
      <xdr:spPr>
        <a:xfrm>
          <a:off x="13512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5" name="楕円 394"/>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396"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7" name="楕円 396"/>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8" name="テキスト ボックス 397"/>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160274</xdr:rowOff>
    </xdr:from>
    <xdr:to>
      <xdr:col>73</xdr:col>
      <xdr:colOff>44450</xdr:colOff>
      <xdr:row>44</xdr:row>
      <xdr:rowOff>90424</xdr:rowOff>
    </xdr:to>
    <xdr:sp macro="" textlink="">
      <xdr:nvSpPr>
        <xdr:cNvPr id="399" name="楕円 398"/>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75201</xdr:rowOff>
    </xdr:from>
    <xdr:ext cx="762000" cy="259045"/>
    <xdr:sp macro="" textlink="">
      <xdr:nvSpPr>
        <xdr:cNvPr id="400" name="テキスト ボックス 399"/>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1" name="楕円 400"/>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2" name="テキスト ボックス 401"/>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3" name="楕円 402"/>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4" name="テキスト ボックス 403"/>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令和２年度は前年度比</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工業団地事業特別会計の地方債償還に充てる繰出の減、農業集落排水事業が令和２年度から下水道事業特別会計に統合されたことに伴う繰出の減が将来負担額を引き下げた主な要因である。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今後は新たな建設事業による地方債発行の増加に伴う比率の上昇が見込まれることから、より一層事業実施の適正化を図り、財政の健全化に努めていく。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139150</xdr:rowOff>
    </xdr:from>
    <xdr:to>
      <xdr:col>81</xdr:col>
      <xdr:colOff>44450</xdr:colOff>
      <xdr:row>16</xdr:row>
      <xdr:rowOff>156718</xdr:rowOff>
    </xdr:to>
    <xdr:cxnSp macro="">
      <xdr:nvCxnSpPr>
        <xdr:cNvPr id="438" name="直線コネクタ 437"/>
        <xdr:cNvCxnSpPr/>
      </xdr:nvCxnSpPr>
      <xdr:spPr>
        <a:xfrm flipV="1">
          <a:off x="16179800" y="2710900"/>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38481</xdr:rowOff>
    </xdr:from>
    <xdr:to>
      <xdr:col>77</xdr:col>
      <xdr:colOff>44450</xdr:colOff>
      <xdr:row>16</xdr:row>
      <xdr:rowOff>156718</xdr:rowOff>
    </xdr:to>
    <xdr:cxnSp macro="">
      <xdr:nvCxnSpPr>
        <xdr:cNvPr id="441" name="直線コネクタ 440"/>
        <xdr:cNvCxnSpPr/>
      </xdr:nvCxnSpPr>
      <xdr:spPr>
        <a:xfrm>
          <a:off x="15290800" y="2781681"/>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38481</xdr:rowOff>
    </xdr:from>
    <xdr:to>
      <xdr:col>72</xdr:col>
      <xdr:colOff>203200</xdr:colOff>
      <xdr:row>16</xdr:row>
      <xdr:rowOff>57785</xdr:rowOff>
    </xdr:to>
    <xdr:cxnSp macro="">
      <xdr:nvCxnSpPr>
        <xdr:cNvPr id="444" name="直線コネクタ 443"/>
        <xdr:cNvCxnSpPr/>
      </xdr:nvCxnSpPr>
      <xdr:spPr>
        <a:xfrm flipV="1">
          <a:off x="14401800" y="278168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57785</xdr:rowOff>
    </xdr:from>
    <xdr:to>
      <xdr:col>68</xdr:col>
      <xdr:colOff>152400</xdr:colOff>
      <xdr:row>16</xdr:row>
      <xdr:rowOff>139023</xdr:rowOff>
    </xdr:to>
    <xdr:cxnSp macro="">
      <xdr:nvCxnSpPr>
        <xdr:cNvPr id="447" name="直線コネクタ 446"/>
        <xdr:cNvCxnSpPr/>
      </xdr:nvCxnSpPr>
      <xdr:spPr>
        <a:xfrm flipV="1">
          <a:off x="13512800" y="2800985"/>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88350</xdr:rowOff>
    </xdr:from>
    <xdr:to>
      <xdr:col>81</xdr:col>
      <xdr:colOff>95250</xdr:colOff>
      <xdr:row>16</xdr:row>
      <xdr:rowOff>18500</xdr:rowOff>
    </xdr:to>
    <xdr:sp macro="" textlink="">
      <xdr:nvSpPr>
        <xdr:cNvPr id="457" name="楕円 456"/>
        <xdr:cNvSpPr/>
      </xdr:nvSpPr>
      <xdr:spPr>
        <a:xfrm>
          <a:off x="169672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60427</xdr:rowOff>
    </xdr:from>
    <xdr:ext cx="762000" cy="259045"/>
    <xdr:sp macro="" textlink="">
      <xdr:nvSpPr>
        <xdr:cNvPr id="458" name="将来負担の状況該当値テキスト"/>
        <xdr:cNvSpPr txBox="1"/>
      </xdr:nvSpPr>
      <xdr:spPr>
        <a:xfrm>
          <a:off x="17106900" y="263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105918</xdr:rowOff>
    </xdr:from>
    <xdr:to>
      <xdr:col>77</xdr:col>
      <xdr:colOff>95250</xdr:colOff>
      <xdr:row>17</xdr:row>
      <xdr:rowOff>36068</xdr:rowOff>
    </xdr:to>
    <xdr:sp macro="" textlink="">
      <xdr:nvSpPr>
        <xdr:cNvPr id="459" name="楕円 458"/>
        <xdr:cNvSpPr/>
      </xdr:nvSpPr>
      <xdr:spPr>
        <a:xfrm>
          <a:off x="16129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20845</xdr:rowOff>
    </xdr:from>
    <xdr:ext cx="736600" cy="259045"/>
    <xdr:sp macro="" textlink="">
      <xdr:nvSpPr>
        <xdr:cNvPr id="460" name="テキスト ボックス 459"/>
        <xdr:cNvSpPr txBox="1"/>
      </xdr:nvSpPr>
      <xdr:spPr>
        <a:xfrm>
          <a:off x="15798800" y="2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159131</xdr:rowOff>
    </xdr:from>
    <xdr:to>
      <xdr:col>73</xdr:col>
      <xdr:colOff>44450</xdr:colOff>
      <xdr:row>16</xdr:row>
      <xdr:rowOff>89281</xdr:rowOff>
    </xdr:to>
    <xdr:sp macro="" textlink="">
      <xdr:nvSpPr>
        <xdr:cNvPr id="461" name="楕円 460"/>
        <xdr:cNvSpPr/>
      </xdr:nvSpPr>
      <xdr:spPr>
        <a:xfrm>
          <a:off x="152400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74058</xdr:rowOff>
    </xdr:from>
    <xdr:ext cx="762000" cy="259045"/>
    <xdr:sp macro="" textlink="">
      <xdr:nvSpPr>
        <xdr:cNvPr id="462" name="テキスト ボックス 461"/>
        <xdr:cNvSpPr txBox="1"/>
      </xdr:nvSpPr>
      <xdr:spPr>
        <a:xfrm>
          <a:off x="14909800" y="281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6985</xdr:rowOff>
    </xdr:from>
    <xdr:to>
      <xdr:col>68</xdr:col>
      <xdr:colOff>203200</xdr:colOff>
      <xdr:row>16</xdr:row>
      <xdr:rowOff>108585</xdr:rowOff>
    </xdr:to>
    <xdr:sp macro="" textlink="">
      <xdr:nvSpPr>
        <xdr:cNvPr id="463" name="楕円 462"/>
        <xdr:cNvSpPr/>
      </xdr:nvSpPr>
      <xdr:spPr>
        <a:xfrm>
          <a:off x="14351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93362</xdr:rowOff>
    </xdr:from>
    <xdr:ext cx="762000" cy="259045"/>
    <xdr:sp macro="" textlink="">
      <xdr:nvSpPr>
        <xdr:cNvPr id="464" name="テキスト ボックス 463"/>
        <xdr:cNvSpPr txBox="1"/>
      </xdr:nvSpPr>
      <xdr:spPr>
        <a:xfrm>
          <a:off x="14020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88223</xdr:rowOff>
    </xdr:from>
    <xdr:to>
      <xdr:col>64</xdr:col>
      <xdr:colOff>152400</xdr:colOff>
      <xdr:row>17</xdr:row>
      <xdr:rowOff>18373</xdr:rowOff>
    </xdr:to>
    <xdr:sp macro="" textlink="">
      <xdr:nvSpPr>
        <xdr:cNvPr id="465" name="楕円 464"/>
        <xdr:cNvSpPr/>
      </xdr:nvSpPr>
      <xdr:spPr>
        <a:xfrm>
          <a:off x="13462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3150</xdr:rowOff>
    </xdr:from>
    <xdr:ext cx="762000" cy="259045"/>
    <xdr:sp macro="" textlink="">
      <xdr:nvSpPr>
        <xdr:cNvPr id="466" name="テキスト ボックス 465"/>
        <xdr:cNvSpPr txBox="1"/>
      </xdr:nvSpPr>
      <xdr:spPr>
        <a:xfrm>
          <a:off x="13131800" y="29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92,370
91,610
437.55
58,046,136
56,576,905
380,311
22,968,915
41,175,177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ポイントの増となったが、類似団体平均、全国平均及び岩手県平均を下回っている。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今後もより適正な人員配置と人件費管理に努める。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124714</xdr:rowOff>
    </xdr:from>
    <xdr:to>
      <xdr:col>24</xdr:col>
      <xdr:colOff>25400</xdr:colOff>
      <xdr:row>35</xdr:row>
      <xdr:rowOff>10414</xdr:rowOff>
    </xdr:to>
    <xdr:cxnSp macro="">
      <xdr:nvCxnSpPr>
        <xdr:cNvPr id="64" name="直線コネクタ 63"/>
        <xdr:cNvCxnSpPr/>
      </xdr:nvCxnSpPr>
      <xdr:spPr>
        <a:xfrm>
          <a:off x="3987800" y="578256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124714</xdr:rowOff>
    </xdr:to>
    <xdr:cxnSp macro="">
      <xdr:nvCxnSpPr>
        <xdr:cNvPr id="67" name="直線コネクタ 66"/>
        <xdr:cNvCxnSpPr/>
      </xdr:nvCxnSpPr>
      <xdr:spPr>
        <a:xfrm>
          <a:off x="3098800" y="56819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xdr:rowOff>
    </xdr:from>
    <xdr:to>
      <xdr:col>15</xdr:col>
      <xdr:colOff>98425</xdr:colOff>
      <xdr:row>33</xdr:row>
      <xdr:rowOff>24130</xdr:rowOff>
    </xdr:to>
    <xdr:cxnSp macro="">
      <xdr:nvCxnSpPr>
        <xdr:cNvPr id="70" name="直線コネクタ 69"/>
        <xdr:cNvCxnSpPr/>
      </xdr:nvCxnSpPr>
      <xdr:spPr>
        <a:xfrm>
          <a:off x="2209800" y="5663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5842</xdr:rowOff>
    </xdr:from>
    <xdr:to>
      <xdr:col>11</xdr:col>
      <xdr:colOff>9525</xdr:colOff>
      <xdr:row>33</xdr:row>
      <xdr:rowOff>33274</xdr:rowOff>
    </xdr:to>
    <xdr:cxnSp macro="">
      <xdr:nvCxnSpPr>
        <xdr:cNvPr id="73" name="直線コネクタ 72"/>
        <xdr:cNvCxnSpPr/>
      </xdr:nvCxnSpPr>
      <xdr:spPr>
        <a:xfrm flipV="1">
          <a:off x="1320800" y="5663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131064</xdr:rowOff>
    </xdr:from>
    <xdr:to>
      <xdr:col>24</xdr:col>
      <xdr:colOff>76200</xdr:colOff>
      <xdr:row>35</xdr:row>
      <xdr:rowOff>61214</xdr:rowOff>
    </xdr:to>
    <xdr:sp macro="" textlink="">
      <xdr:nvSpPr>
        <xdr:cNvPr id="83" name="楕円 82"/>
        <xdr:cNvSpPr/>
      </xdr:nvSpPr>
      <xdr:spPr>
        <a:xfrm>
          <a:off x="4775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147591</xdr:rowOff>
    </xdr:from>
    <xdr:ext cx="762000" cy="259045"/>
    <xdr:sp macro="" textlink="">
      <xdr:nvSpPr>
        <xdr:cNvPr id="84" name="人件費該当値テキスト"/>
        <xdr:cNvSpPr txBox="1"/>
      </xdr:nvSpPr>
      <xdr:spPr>
        <a:xfrm>
          <a:off x="4914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73914</xdr:rowOff>
    </xdr:from>
    <xdr:to>
      <xdr:col>20</xdr:col>
      <xdr:colOff>38100</xdr:colOff>
      <xdr:row>34</xdr:row>
      <xdr:rowOff>4064</xdr:rowOff>
    </xdr:to>
    <xdr:sp macro="" textlink="">
      <xdr:nvSpPr>
        <xdr:cNvPr id="85" name="楕円 84"/>
        <xdr:cNvSpPr/>
      </xdr:nvSpPr>
      <xdr:spPr>
        <a:xfrm>
          <a:off x="3937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14241</xdr:rowOff>
    </xdr:from>
    <xdr:ext cx="736600" cy="259045"/>
    <xdr:sp macro="" textlink="">
      <xdr:nvSpPr>
        <xdr:cNvPr id="86" name="テキスト ボックス 85"/>
        <xdr:cNvSpPr txBox="1"/>
      </xdr:nvSpPr>
      <xdr:spPr>
        <a:xfrm>
          <a:off x="3606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144780</xdr:rowOff>
    </xdr:from>
    <xdr:to>
      <xdr:col>15</xdr:col>
      <xdr:colOff>149225</xdr:colOff>
      <xdr:row>33</xdr:row>
      <xdr:rowOff>74930</xdr:rowOff>
    </xdr:to>
    <xdr:sp macro="" textlink="">
      <xdr:nvSpPr>
        <xdr:cNvPr id="87" name="楕円 86"/>
        <xdr:cNvSpPr/>
      </xdr:nvSpPr>
      <xdr:spPr>
        <a:xfrm>
          <a:off x="3048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85107</xdr:rowOff>
    </xdr:from>
    <xdr:ext cx="762000" cy="259045"/>
    <xdr:sp macro="" textlink="">
      <xdr:nvSpPr>
        <xdr:cNvPr id="88" name="テキスト ボックス 87"/>
        <xdr:cNvSpPr txBox="1"/>
      </xdr:nvSpPr>
      <xdr:spPr>
        <a:xfrm>
          <a:off x="2717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126492</xdr:rowOff>
    </xdr:from>
    <xdr:to>
      <xdr:col>11</xdr:col>
      <xdr:colOff>60325</xdr:colOff>
      <xdr:row>33</xdr:row>
      <xdr:rowOff>56642</xdr:rowOff>
    </xdr:to>
    <xdr:sp macro="" textlink="">
      <xdr:nvSpPr>
        <xdr:cNvPr id="89" name="楕円 88"/>
        <xdr:cNvSpPr/>
      </xdr:nvSpPr>
      <xdr:spPr>
        <a:xfrm>
          <a:off x="2159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66819</xdr:rowOff>
    </xdr:from>
    <xdr:ext cx="762000" cy="259045"/>
    <xdr:sp macro="" textlink="">
      <xdr:nvSpPr>
        <xdr:cNvPr id="90" name="テキスト ボックス 89"/>
        <xdr:cNvSpPr txBox="1"/>
      </xdr:nvSpPr>
      <xdr:spPr>
        <a:xfrm>
          <a:off x="1828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153924</xdr:rowOff>
    </xdr:from>
    <xdr:to>
      <xdr:col>6</xdr:col>
      <xdr:colOff>171450</xdr:colOff>
      <xdr:row>33</xdr:row>
      <xdr:rowOff>84074</xdr:rowOff>
    </xdr:to>
    <xdr:sp macro="" textlink="">
      <xdr:nvSpPr>
        <xdr:cNvPr id="91" name="楕円 90"/>
        <xdr:cNvSpPr/>
      </xdr:nvSpPr>
      <xdr:spPr>
        <a:xfrm>
          <a:off x="1270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94251</xdr:rowOff>
    </xdr:from>
    <xdr:ext cx="762000" cy="259045"/>
    <xdr:sp macro="" textlink="">
      <xdr:nvSpPr>
        <xdr:cNvPr id="92" name="テキスト ボックス 91"/>
        <xdr:cNvSpPr txBox="1"/>
      </xdr:nvSpPr>
      <xdr:spPr>
        <a:xfrm>
          <a:off x="939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物件費に係る経常収支比率は、対前年度比で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ポイントの減となった。令和元年度以降、類似団体平均を大きく上回る状況となっている。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主な要因は、ふるさと納税に係る返礼品の調達及び発送に係る経費が増加していること、令和２年度から稼働している南部学校給食センターの維持管理業務委託料の増などが挙げられる。</a:t>
          </a:r>
        </a:p>
        <a:p>
          <a:r>
            <a:rPr kumimoji="1" lang="ja-JP" altLang="en-US" sz="1200">
              <a:latin typeface="ＭＳ Ｐゴシック" panose="020B0600070205080204" pitchFamily="50" charset="-128"/>
              <a:ea typeface="ＭＳ Ｐゴシック" panose="020B0600070205080204" pitchFamily="50" charset="-128"/>
            </a:rPr>
            <a:t>　また、施設管理にかかる経費が大きな割合を占めることから、施設管理の包括業務委託を行う等、経費の節減に努めていく。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19</xdr:row>
      <xdr:rowOff>161290</xdr:rowOff>
    </xdr:to>
    <xdr:cxnSp macro="">
      <xdr:nvCxnSpPr>
        <xdr:cNvPr id="125" name="直線コネクタ 124"/>
        <xdr:cNvCxnSpPr/>
      </xdr:nvCxnSpPr>
      <xdr:spPr>
        <a:xfrm flipV="1">
          <a:off x="15671800" y="3395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19</xdr:row>
      <xdr:rowOff>161290</xdr:rowOff>
    </xdr:to>
    <xdr:cxnSp macro="">
      <xdr:nvCxnSpPr>
        <xdr:cNvPr id="128" name="直線コネクタ 127"/>
        <xdr:cNvCxnSpPr/>
      </xdr:nvCxnSpPr>
      <xdr:spPr>
        <a:xfrm>
          <a:off x="14782800" y="31140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58420</xdr:rowOff>
    </xdr:to>
    <xdr:cxnSp macro="">
      <xdr:nvCxnSpPr>
        <xdr:cNvPr id="131" name="直線コネクタ 130"/>
        <xdr:cNvCxnSpPr/>
      </xdr:nvCxnSpPr>
      <xdr:spPr>
        <a:xfrm flipV="1">
          <a:off x="13893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58420</xdr:rowOff>
    </xdr:to>
    <xdr:cxnSp macro="">
      <xdr:nvCxnSpPr>
        <xdr:cNvPr id="134" name="直線コネクタ 133"/>
        <xdr:cNvCxnSpPr/>
      </xdr:nvCxnSpPr>
      <xdr:spPr>
        <a:xfrm>
          <a:off x="13004800" y="3106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6" name="楕円 145"/>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7" name="テキスト ボックス 146"/>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施設型給付費等負担金、障がい者介護給付費の増加が挙げられる。障がい者介護給付費についてはサービス提供事業者の増加により、施設利用者が増えている背景がある。状況に応じて今後も適正な対応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64407</xdr:rowOff>
    </xdr:to>
    <xdr:cxnSp macro="">
      <xdr:nvCxnSpPr>
        <xdr:cNvPr id="188" name="直線コネクタ 187"/>
        <xdr:cNvCxnSpPr/>
      </xdr:nvCxnSpPr>
      <xdr:spPr>
        <a:xfrm>
          <a:off x="3987800" y="9439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55</xdr:row>
      <xdr:rowOff>9978</xdr:rowOff>
    </xdr:to>
    <xdr:cxnSp macro="">
      <xdr:nvCxnSpPr>
        <xdr:cNvPr id="191" name="直線コネクタ 190"/>
        <xdr:cNvCxnSpPr/>
      </xdr:nvCxnSpPr>
      <xdr:spPr>
        <a:xfrm>
          <a:off x="3098800" y="9341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116115</xdr:rowOff>
    </xdr:to>
    <xdr:cxnSp macro="">
      <xdr:nvCxnSpPr>
        <xdr:cNvPr id="194" name="直線コネクタ 193"/>
        <xdr:cNvCxnSpPr/>
      </xdr:nvCxnSpPr>
      <xdr:spPr>
        <a:xfrm flipV="1">
          <a:off x="2209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116115</xdr:rowOff>
    </xdr:to>
    <xdr:cxnSp macro="">
      <xdr:nvCxnSpPr>
        <xdr:cNvPr id="197" name="直線コネクタ 196"/>
        <xdr:cNvCxnSpPr/>
      </xdr:nvCxnSpPr>
      <xdr:spPr>
        <a:xfrm>
          <a:off x="1320800" y="9276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1" name="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3" name="楕円 212"/>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4" name="テキスト ボックス 213"/>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5" name="楕円 214"/>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6" name="テキスト ボックス 215"/>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ポイントの減となり、類似団体平均とほぼ同程度となった。</a:t>
          </a:r>
        </a:p>
        <a:p>
          <a:r>
            <a:rPr kumimoji="1" lang="ja-JP" altLang="en-US" sz="1300">
              <a:latin typeface="ＭＳ Ｐゴシック" panose="020B0600070205080204" pitchFamily="50" charset="-128"/>
              <a:ea typeface="ＭＳ Ｐゴシック" panose="020B0600070205080204" pitchFamily="50" charset="-128"/>
            </a:rPr>
            <a:t>　農業集落排水事業会計の下水道事業会計への統合に伴う繰出金等の減少が要因となっている。その他、維持修繕等にかかる経費は今後増加していくことが見込まれるため、経費の節減に努めていく。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60325</xdr:rowOff>
    </xdr:from>
    <xdr:to>
      <xdr:col>82</xdr:col>
      <xdr:colOff>107950</xdr:colOff>
      <xdr:row>58</xdr:row>
      <xdr:rowOff>50800</xdr:rowOff>
    </xdr:to>
    <xdr:cxnSp macro="">
      <xdr:nvCxnSpPr>
        <xdr:cNvPr id="253" name="直線コネクタ 252"/>
        <xdr:cNvCxnSpPr/>
      </xdr:nvCxnSpPr>
      <xdr:spPr>
        <a:xfrm flipV="1">
          <a:off x="15671800" y="98329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136525</xdr:rowOff>
    </xdr:to>
    <xdr:cxnSp macro="">
      <xdr:nvCxnSpPr>
        <xdr:cNvPr id="256" name="直線コネクタ 255"/>
        <xdr:cNvCxnSpPr/>
      </xdr:nvCxnSpPr>
      <xdr:spPr>
        <a:xfrm flipV="1">
          <a:off x="14782800" y="9994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xdr:rowOff>
    </xdr:from>
    <xdr:to>
      <xdr:col>73</xdr:col>
      <xdr:colOff>180975</xdr:colOff>
      <xdr:row>58</xdr:row>
      <xdr:rowOff>136525</xdr:rowOff>
    </xdr:to>
    <xdr:cxnSp macro="">
      <xdr:nvCxnSpPr>
        <xdr:cNvPr id="259" name="直線コネクタ 258"/>
        <xdr:cNvCxnSpPr/>
      </xdr:nvCxnSpPr>
      <xdr:spPr>
        <a:xfrm>
          <a:off x="13893800" y="99472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xdr:rowOff>
    </xdr:from>
    <xdr:to>
      <xdr:col>69</xdr:col>
      <xdr:colOff>92075</xdr:colOff>
      <xdr:row>58</xdr:row>
      <xdr:rowOff>79375</xdr:rowOff>
    </xdr:to>
    <xdr:cxnSp macro="">
      <xdr:nvCxnSpPr>
        <xdr:cNvPr id="262" name="直線コネクタ 261"/>
        <xdr:cNvCxnSpPr/>
      </xdr:nvCxnSpPr>
      <xdr:spPr>
        <a:xfrm flipV="1">
          <a:off x="13004800" y="9947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xdr:rowOff>
    </xdr:from>
    <xdr:to>
      <xdr:col>82</xdr:col>
      <xdr:colOff>158750</xdr:colOff>
      <xdr:row>57</xdr:row>
      <xdr:rowOff>111125</xdr:rowOff>
    </xdr:to>
    <xdr:sp macro="" textlink="">
      <xdr:nvSpPr>
        <xdr:cNvPr id="272" name="楕円 271"/>
        <xdr:cNvSpPr/>
      </xdr:nvSpPr>
      <xdr:spPr>
        <a:xfrm>
          <a:off x="164592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26052</xdr:rowOff>
    </xdr:from>
    <xdr:ext cx="762000" cy="259045"/>
    <xdr:sp macro="" textlink="">
      <xdr:nvSpPr>
        <xdr:cNvPr id="273" name="その他該当値テキスト"/>
        <xdr:cNvSpPr txBox="1"/>
      </xdr:nvSpPr>
      <xdr:spPr>
        <a:xfrm>
          <a:off x="165989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5" name="テキスト ボックス 274"/>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85725</xdr:rowOff>
    </xdr:from>
    <xdr:to>
      <xdr:col>74</xdr:col>
      <xdr:colOff>31750</xdr:colOff>
      <xdr:row>59</xdr:row>
      <xdr:rowOff>15875</xdr:rowOff>
    </xdr:to>
    <xdr:sp macro="" textlink="">
      <xdr:nvSpPr>
        <xdr:cNvPr id="276" name="楕円 275"/>
        <xdr:cNvSpPr/>
      </xdr:nvSpPr>
      <xdr:spPr>
        <a:xfrm>
          <a:off x="14732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652</xdr:rowOff>
    </xdr:from>
    <xdr:ext cx="762000" cy="259045"/>
    <xdr:sp macro="" textlink="">
      <xdr:nvSpPr>
        <xdr:cNvPr id="277" name="テキスト ボックス 276"/>
        <xdr:cNvSpPr txBox="1"/>
      </xdr:nvSpPr>
      <xdr:spPr>
        <a:xfrm>
          <a:off x="14401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123825</xdr:rowOff>
    </xdr:from>
    <xdr:to>
      <xdr:col>69</xdr:col>
      <xdr:colOff>142875</xdr:colOff>
      <xdr:row>58</xdr:row>
      <xdr:rowOff>53975</xdr:rowOff>
    </xdr:to>
    <xdr:sp macro="" textlink="">
      <xdr:nvSpPr>
        <xdr:cNvPr id="278" name="楕円 277"/>
        <xdr:cNvSpPr/>
      </xdr:nvSpPr>
      <xdr:spPr>
        <a:xfrm>
          <a:off x="13843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64152</xdr:rowOff>
    </xdr:from>
    <xdr:ext cx="762000" cy="259045"/>
    <xdr:sp macro="" textlink="">
      <xdr:nvSpPr>
        <xdr:cNvPr id="279" name="テキスト ボックス 278"/>
        <xdr:cNvSpPr txBox="1"/>
      </xdr:nvSpPr>
      <xdr:spPr>
        <a:xfrm>
          <a:off x="13512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28575</xdr:rowOff>
    </xdr:from>
    <xdr:to>
      <xdr:col>65</xdr:col>
      <xdr:colOff>53975</xdr:colOff>
      <xdr:row>58</xdr:row>
      <xdr:rowOff>130175</xdr:rowOff>
    </xdr:to>
    <xdr:sp macro="" textlink="">
      <xdr:nvSpPr>
        <xdr:cNvPr id="280" name="楕円 279"/>
        <xdr:cNvSpPr/>
      </xdr:nvSpPr>
      <xdr:spPr>
        <a:xfrm>
          <a:off x="12954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140352</xdr:rowOff>
    </xdr:from>
    <xdr:ext cx="762000" cy="259045"/>
    <xdr:sp macro="" textlink="">
      <xdr:nvSpPr>
        <xdr:cNvPr id="281" name="テキスト ボックス 280"/>
        <xdr:cNvSpPr txBox="1"/>
      </xdr:nvSpPr>
      <xdr:spPr>
        <a:xfrm>
          <a:off x="12623800" y="974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補助費等に係る経常収支比率は、対前年度比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ポイントの増となり、類似団体平均、岩手県平均以下であるものの、全国平均を上回っている。</a:t>
          </a:r>
        </a:p>
        <a:p>
          <a:r>
            <a:rPr kumimoji="1" lang="ja-JP" altLang="en-US" sz="1200">
              <a:latin typeface="ＭＳ Ｐゴシック" panose="020B0600070205080204" pitchFamily="50" charset="-128"/>
              <a:ea typeface="ＭＳ Ｐゴシック" panose="020B0600070205080204" pitchFamily="50" charset="-128"/>
            </a:rPr>
            <a:t>　前年度比増の主な要因は、立地企業への産業活性化奨励事業費補助金、下水道事業会計補助金（基準外）の増等が挙げられる。</a:t>
          </a:r>
        </a:p>
        <a:p>
          <a:r>
            <a:rPr kumimoji="1" lang="ja-JP" altLang="en-US" sz="1200">
              <a:latin typeface="ＭＳ Ｐゴシック" panose="020B0600070205080204" pitchFamily="50" charset="-128"/>
              <a:ea typeface="ＭＳ Ｐゴシック" panose="020B0600070205080204" pitchFamily="50" charset="-128"/>
            </a:rPr>
            <a:t>　補助金交付基準の適正化を図り、不適当な補助金は見直しや廃止の検討を行いながら、更なる健全化に努める。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145288</xdr:rowOff>
    </xdr:to>
    <xdr:cxnSp macro="">
      <xdr:nvCxnSpPr>
        <xdr:cNvPr id="311" name="直線コネクタ 310"/>
        <xdr:cNvCxnSpPr/>
      </xdr:nvCxnSpPr>
      <xdr:spPr>
        <a:xfrm>
          <a:off x="15671800" y="62351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72136</xdr:rowOff>
    </xdr:to>
    <xdr:cxnSp macro="">
      <xdr:nvCxnSpPr>
        <xdr:cNvPr id="314" name="直線コネクタ 313"/>
        <xdr:cNvCxnSpPr/>
      </xdr:nvCxnSpPr>
      <xdr:spPr>
        <a:xfrm flipV="1">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72136</xdr:rowOff>
    </xdr:to>
    <xdr:cxnSp macro="">
      <xdr:nvCxnSpPr>
        <xdr:cNvPr id="317" name="直線コネクタ 316"/>
        <xdr:cNvCxnSpPr/>
      </xdr:nvCxnSpPr>
      <xdr:spPr>
        <a:xfrm>
          <a:off x="13893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76708</xdr:rowOff>
    </xdr:to>
    <xdr:cxnSp macro="">
      <xdr:nvCxnSpPr>
        <xdr:cNvPr id="320" name="直線コネクタ 319"/>
        <xdr:cNvCxnSpPr/>
      </xdr:nvCxnSpPr>
      <xdr:spPr>
        <a:xfrm flipV="1">
          <a:off x="13004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5" name="テキスト ボックス 33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7" name="テキスト ボックス 33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8" name="楕円 337"/>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9" name="テキスト ボックス 33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ポイント減となり、類似団体及び全国平均を下回った。</a:t>
          </a:r>
        </a:p>
        <a:p>
          <a:r>
            <a:rPr kumimoji="1" lang="ja-JP" altLang="en-US" sz="1300">
              <a:latin typeface="ＭＳ Ｐゴシック" panose="020B0600070205080204" pitchFamily="50" charset="-128"/>
              <a:ea typeface="ＭＳ Ｐゴシック" panose="020B0600070205080204" pitchFamily="50" charset="-128"/>
            </a:rPr>
            <a:t>　しかし、地方債残高は増加傾向であり今後は公債費の増加が見込まれるため、新規借入にあたっては、交付税措置の高い地方債を優先的に選択するなど、将来的に厳しい財政運営にならないよう努めていく。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24130</xdr:rowOff>
    </xdr:to>
    <xdr:cxnSp macro="">
      <xdr:nvCxnSpPr>
        <xdr:cNvPr id="369" name="直線コネクタ 368"/>
        <xdr:cNvCxnSpPr/>
      </xdr:nvCxnSpPr>
      <xdr:spPr>
        <a:xfrm flipV="1">
          <a:off x="3987800" y="13198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92711</xdr:rowOff>
    </xdr:to>
    <xdr:cxnSp macro="">
      <xdr:nvCxnSpPr>
        <xdr:cNvPr id="372" name="直線コネクタ 371"/>
        <xdr:cNvCxnSpPr/>
      </xdr:nvCxnSpPr>
      <xdr:spPr>
        <a:xfrm flipV="1">
          <a:off x="3098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78</xdr:row>
      <xdr:rowOff>90424</xdr:rowOff>
    </xdr:to>
    <xdr:cxnSp macro="">
      <xdr:nvCxnSpPr>
        <xdr:cNvPr id="375" name="直線コネクタ 374"/>
        <xdr:cNvCxnSpPr/>
      </xdr:nvCxnSpPr>
      <xdr:spPr>
        <a:xfrm flipV="1">
          <a:off x="2209800" y="1329436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122428</xdr:rowOff>
    </xdr:to>
    <xdr:cxnSp macro="">
      <xdr:nvCxnSpPr>
        <xdr:cNvPr id="378" name="直線コネクタ 377"/>
        <xdr:cNvCxnSpPr/>
      </xdr:nvCxnSpPr>
      <xdr:spPr>
        <a:xfrm flipV="1">
          <a:off x="1320800" y="13463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8" name="楕円 387"/>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9"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0" name="楕円 38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1" name="テキスト ボックス 39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2" name="楕円 391"/>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3" name="テキスト ボックス 392"/>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4" name="楕円 393"/>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5" name="テキスト ボックス 394"/>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6" name="楕円 395"/>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7" name="テキスト ボックス 396"/>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人件費、扶助費については類似団体平均を下回っているが、物件費は各平均値を大きく上回っているため、引き続き経費の削減を図り、財政の弾力性を高めるよう努める。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62992</xdr:rowOff>
    </xdr:to>
    <xdr:cxnSp macro="">
      <xdr:nvCxnSpPr>
        <xdr:cNvPr id="428" name="直線コネクタ 427"/>
        <xdr:cNvCxnSpPr/>
      </xdr:nvCxnSpPr>
      <xdr:spPr>
        <a:xfrm>
          <a:off x="15671800" y="133080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106426</xdr:rowOff>
    </xdr:to>
    <xdr:cxnSp macro="">
      <xdr:nvCxnSpPr>
        <xdr:cNvPr id="431" name="直線コネクタ 430"/>
        <xdr:cNvCxnSpPr/>
      </xdr:nvCxnSpPr>
      <xdr:spPr>
        <a:xfrm>
          <a:off x="14782800" y="1308404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53848</xdr:rowOff>
    </xdr:to>
    <xdr:cxnSp macro="">
      <xdr:nvCxnSpPr>
        <xdr:cNvPr id="434" name="直線コネクタ 433"/>
        <xdr:cNvCxnSpPr/>
      </xdr:nvCxnSpPr>
      <xdr:spPr>
        <a:xfrm>
          <a:off x="13893800" y="13010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3556</xdr:rowOff>
    </xdr:to>
    <xdr:cxnSp macro="">
      <xdr:nvCxnSpPr>
        <xdr:cNvPr id="437" name="直線コネクタ 436"/>
        <xdr:cNvCxnSpPr/>
      </xdr:nvCxnSpPr>
      <xdr:spPr>
        <a:xfrm flipV="1">
          <a:off x="13004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7" name="楕円 446"/>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8"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0" name="テキスト ボックス 44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1" name="楕円 450"/>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2" name="テキスト ボックス 451"/>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3" name="楕円 452"/>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4" name="テキスト ボックス 453"/>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5" name="楕円 454"/>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6" name="テキスト ボックス 455"/>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21071</xdr:rowOff>
    </xdr:from>
    <xdr:to>
      <xdr:col>29</xdr:col>
      <xdr:colOff>127000</xdr:colOff>
      <xdr:row>18</xdr:row>
      <xdr:rowOff>49434</xdr:rowOff>
    </xdr:to>
    <xdr:cxnSp macro="">
      <xdr:nvCxnSpPr>
        <xdr:cNvPr id="52" name="直線コネクタ 51"/>
        <xdr:cNvCxnSpPr/>
      </xdr:nvCxnSpPr>
      <xdr:spPr bwMode="auto">
        <a:xfrm flipV="1">
          <a:off x="5003800" y="3154796"/>
          <a:ext cx="647700" cy="2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49434</xdr:rowOff>
    </xdr:from>
    <xdr:to>
      <xdr:col>26</xdr:col>
      <xdr:colOff>50800</xdr:colOff>
      <xdr:row>18</xdr:row>
      <xdr:rowOff>63183</xdr:rowOff>
    </xdr:to>
    <xdr:cxnSp macro="">
      <xdr:nvCxnSpPr>
        <xdr:cNvPr id="55" name="直線コネクタ 54"/>
        <xdr:cNvCxnSpPr/>
      </xdr:nvCxnSpPr>
      <xdr:spPr bwMode="auto">
        <a:xfrm flipV="1">
          <a:off x="4305300" y="3183159"/>
          <a:ext cx="698500" cy="1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63183</xdr:rowOff>
    </xdr:from>
    <xdr:to>
      <xdr:col>22</xdr:col>
      <xdr:colOff>114300</xdr:colOff>
      <xdr:row>18</xdr:row>
      <xdr:rowOff>93978</xdr:rowOff>
    </xdr:to>
    <xdr:cxnSp macro="">
      <xdr:nvCxnSpPr>
        <xdr:cNvPr id="58" name="直線コネクタ 57"/>
        <xdr:cNvCxnSpPr/>
      </xdr:nvCxnSpPr>
      <xdr:spPr bwMode="auto">
        <a:xfrm flipV="1">
          <a:off x="3606800" y="3196908"/>
          <a:ext cx="698500" cy="3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75788</xdr:rowOff>
    </xdr:from>
    <xdr:to>
      <xdr:col>18</xdr:col>
      <xdr:colOff>177800</xdr:colOff>
      <xdr:row>18</xdr:row>
      <xdr:rowOff>93978</xdr:rowOff>
    </xdr:to>
    <xdr:cxnSp macro="">
      <xdr:nvCxnSpPr>
        <xdr:cNvPr id="61" name="直線コネクタ 60"/>
        <xdr:cNvCxnSpPr/>
      </xdr:nvCxnSpPr>
      <xdr:spPr bwMode="auto">
        <a:xfrm>
          <a:off x="2908300" y="3209513"/>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141721</xdr:rowOff>
    </xdr:from>
    <xdr:to>
      <xdr:col>29</xdr:col>
      <xdr:colOff>177800</xdr:colOff>
      <xdr:row>18</xdr:row>
      <xdr:rowOff>71871</xdr:rowOff>
    </xdr:to>
    <xdr:sp macro="" textlink="">
      <xdr:nvSpPr>
        <xdr:cNvPr id="71" name="楕円 70"/>
        <xdr:cNvSpPr/>
      </xdr:nvSpPr>
      <xdr:spPr bwMode="auto">
        <a:xfrm>
          <a:off x="5600700" y="310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113798</xdr:rowOff>
    </xdr:from>
    <xdr:ext cx="762000" cy="259045"/>
    <xdr:sp macro="" textlink="">
      <xdr:nvSpPr>
        <xdr:cNvPr id="72" name="人口1人当たり決算額の推移該当値テキスト130"/>
        <xdr:cNvSpPr txBox="1"/>
      </xdr:nvSpPr>
      <xdr:spPr>
        <a:xfrm>
          <a:off x="5740400" y="307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170084</xdr:rowOff>
    </xdr:from>
    <xdr:to>
      <xdr:col>26</xdr:col>
      <xdr:colOff>101600</xdr:colOff>
      <xdr:row>18</xdr:row>
      <xdr:rowOff>100234</xdr:rowOff>
    </xdr:to>
    <xdr:sp macro="" textlink="">
      <xdr:nvSpPr>
        <xdr:cNvPr id="73" name="楕円 72"/>
        <xdr:cNvSpPr/>
      </xdr:nvSpPr>
      <xdr:spPr bwMode="auto">
        <a:xfrm>
          <a:off x="4953000" y="313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85011</xdr:rowOff>
    </xdr:from>
    <xdr:ext cx="736600" cy="259045"/>
    <xdr:sp macro="" textlink="">
      <xdr:nvSpPr>
        <xdr:cNvPr id="74" name="テキスト ボックス 73"/>
        <xdr:cNvSpPr txBox="1"/>
      </xdr:nvSpPr>
      <xdr:spPr>
        <a:xfrm>
          <a:off x="4622800" y="3218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12383</xdr:rowOff>
    </xdr:from>
    <xdr:to>
      <xdr:col>22</xdr:col>
      <xdr:colOff>165100</xdr:colOff>
      <xdr:row>18</xdr:row>
      <xdr:rowOff>113983</xdr:rowOff>
    </xdr:to>
    <xdr:sp macro="" textlink="">
      <xdr:nvSpPr>
        <xdr:cNvPr id="75" name="楕円 74"/>
        <xdr:cNvSpPr/>
      </xdr:nvSpPr>
      <xdr:spPr bwMode="auto">
        <a:xfrm>
          <a:off x="4254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98760</xdr:rowOff>
    </xdr:from>
    <xdr:ext cx="762000" cy="259045"/>
    <xdr:sp macro="" textlink="">
      <xdr:nvSpPr>
        <xdr:cNvPr id="76" name="テキスト ボックス 75"/>
        <xdr:cNvSpPr txBox="1"/>
      </xdr:nvSpPr>
      <xdr:spPr>
        <a:xfrm>
          <a:off x="3924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43178</xdr:rowOff>
    </xdr:from>
    <xdr:to>
      <xdr:col>19</xdr:col>
      <xdr:colOff>38100</xdr:colOff>
      <xdr:row>18</xdr:row>
      <xdr:rowOff>144778</xdr:rowOff>
    </xdr:to>
    <xdr:sp macro="" textlink="">
      <xdr:nvSpPr>
        <xdr:cNvPr id="77" name="楕円 76"/>
        <xdr:cNvSpPr/>
      </xdr:nvSpPr>
      <xdr:spPr bwMode="auto">
        <a:xfrm>
          <a:off x="3556000" y="317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129555</xdr:rowOff>
    </xdr:from>
    <xdr:ext cx="762000" cy="259045"/>
    <xdr:sp macro="" textlink="">
      <xdr:nvSpPr>
        <xdr:cNvPr id="78" name="テキスト ボックス 77"/>
        <xdr:cNvSpPr txBox="1"/>
      </xdr:nvSpPr>
      <xdr:spPr>
        <a:xfrm>
          <a:off x="3225800" y="326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24988</xdr:rowOff>
    </xdr:from>
    <xdr:to>
      <xdr:col>15</xdr:col>
      <xdr:colOff>101600</xdr:colOff>
      <xdr:row>18</xdr:row>
      <xdr:rowOff>126588</xdr:rowOff>
    </xdr:to>
    <xdr:sp macro="" textlink="">
      <xdr:nvSpPr>
        <xdr:cNvPr id="79" name="楕円 78"/>
        <xdr:cNvSpPr/>
      </xdr:nvSpPr>
      <xdr:spPr bwMode="auto">
        <a:xfrm>
          <a:off x="2857500" y="315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111365</xdr:rowOff>
    </xdr:from>
    <xdr:ext cx="762000" cy="259045"/>
    <xdr:sp macro="" textlink="">
      <xdr:nvSpPr>
        <xdr:cNvPr id="80" name="テキスト ボックス 79"/>
        <xdr:cNvSpPr txBox="1"/>
      </xdr:nvSpPr>
      <xdr:spPr>
        <a:xfrm>
          <a:off x="2527300" y="32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55676</xdr:rowOff>
    </xdr:from>
    <xdr:to>
      <xdr:col>29</xdr:col>
      <xdr:colOff>127000</xdr:colOff>
      <xdr:row>36</xdr:row>
      <xdr:rowOff>77927</xdr:rowOff>
    </xdr:to>
    <xdr:cxnSp macro="">
      <xdr:nvCxnSpPr>
        <xdr:cNvPr id="114" name="直線コネクタ 113"/>
        <xdr:cNvCxnSpPr/>
      </xdr:nvCxnSpPr>
      <xdr:spPr bwMode="auto">
        <a:xfrm>
          <a:off x="5003800" y="7008926"/>
          <a:ext cx="6477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62704</xdr:rowOff>
    </xdr:from>
    <xdr:ext cx="762000" cy="259045"/>
    <xdr:sp macro="" textlink="">
      <xdr:nvSpPr>
        <xdr:cNvPr id="115" name="人口1人当たり決算額の推移平均値テキスト445"/>
        <xdr:cNvSpPr txBox="1"/>
      </xdr:nvSpPr>
      <xdr:spPr>
        <a:xfrm>
          <a:off x="5740400" y="7015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154318</xdr:rowOff>
    </xdr:from>
    <xdr:to>
      <xdr:col>26</xdr:col>
      <xdr:colOff>50800</xdr:colOff>
      <xdr:row>36</xdr:row>
      <xdr:rowOff>55676</xdr:rowOff>
    </xdr:to>
    <xdr:cxnSp macro="">
      <xdr:nvCxnSpPr>
        <xdr:cNvPr id="117" name="直線コネクタ 116"/>
        <xdr:cNvCxnSpPr/>
      </xdr:nvCxnSpPr>
      <xdr:spPr bwMode="auto">
        <a:xfrm>
          <a:off x="4305300" y="6764668"/>
          <a:ext cx="698500" cy="24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84328</xdr:rowOff>
    </xdr:from>
    <xdr:to>
      <xdr:col>22</xdr:col>
      <xdr:colOff>114300</xdr:colOff>
      <xdr:row>35</xdr:row>
      <xdr:rowOff>154318</xdr:rowOff>
    </xdr:to>
    <xdr:cxnSp macro="">
      <xdr:nvCxnSpPr>
        <xdr:cNvPr id="120" name="直線コネクタ 119"/>
        <xdr:cNvCxnSpPr/>
      </xdr:nvCxnSpPr>
      <xdr:spPr bwMode="auto">
        <a:xfrm>
          <a:off x="3606800" y="6351778"/>
          <a:ext cx="698500" cy="412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84328</xdr:rowOff>
    </xdr:from>
    <xdr:to>
      <xdr:col>18</xdr:col>
      <xdr:colOff>177800</xdr:colOff>
      <xdr:row>34</xdr:row>
      <xdr:rowOff>137935</xdr:rowOff>
    </xdr:to>
    <xdr:cxnSp macro="">
      <xdr:nvCxnSpPr>
        <xdr:cNvPr id="123" name="直線コネクタ 122"/>
        <xdr:cNvCxnSpPr/>
      </xdr:nvCxnSpPr>
      <xdr:spPr bwMode="auto">
        <a:xfrm flipV="1">
          <a:off x="2908300" y="6351778"/>
          <a:ext cx="6985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27127</xdr:rowOff>
    </xdr:from>
    <xdr:to>
      <xdr:col>29</xdr:col>
      <xdr:colOff>177800</xdr:colOff>
      <xdr:row>36</xdr:row>
      <xdr:rowOff>128727</xdr:rowOff>
    </xdr:to>
    <xdr:sp macro="" textlink="">
      <xdr:nvSpPr>
        <xdr:cNvPr id="133" name="楕円 132"/>
        <xdr:cNvSpPr/>
      </xdr:nvSpPr>
      <xdr:spPr bwMode="auto">
        <a:xfrm>
          <a:off x="56007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215104</xdr:rowOff>
    </xdr:from>
    <xdr:ext cx="762000" cy="259045"/>
    <xdr:sp macro="" textlink="">
      <xdr:nvSpPr>
        <xdr:cNvPr id="134" name="人口1人当たり決算額の推移該当値テキスト445"/>
        <xdr:cNvSpPr txBox="1"/>
      </xdr:nvSpPr>
      <xdr:spPr>
        <a:xfrm>
          <a:off x="5740400" y="682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4876</xdr:rowOff>
    </xdr:from>
    <xdr:to>
      <xdr:col>26</xdr:col>
      <xdr:colOff>101600</xdr:colOff>
      <xdr:row>36</xdr:row>
      <xdr:rowOff>106476</xdr:rowOff>
    </xdr:to>
    <xdr:sp macro="" textlink="">
      <xdr:nvSpPr>
        <xdr:cNvPr id="135" name="楕円 134"/>
        <xdr:cNvSpPr/>
      </xdr:nvSpPr>
      <xdr:spPr bwMode="auto">
        <a:xfrm>
          <a:off x="4953000" y="695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116653</xdr:rowOff>
    </xdr:from>
    <xdr:ext cx="736600" cy="259045"/>
    <xdr:sp macro="" textlink="">
      <xdr:nvSpPr>
        <xdr:cNvPr id="136" name="テキスト ボックス 135"/>
        <xdr:cNvSpPr txBox="1"/>
      </xdr:nvSpPr>
      <xdr:spPr>
        <a:xfrm>
          <a:off x="4622800" y="672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103518</xdr:rowOff>
    </xdr:from>
    <xdr:to>
      <xdr:col>22</xdr:col>
      <xdr:colOff>165100</xdr:colOff>
      <xdr:row>35</xdr:row>
      <xdr:rowOff>205118</xdr:rowOff>
    </xdr:to>
    <xdr:sp macro="" textlink="">
      <xdr:nvSpPr>
        <xdr:cNvPr id="137" name="楕円 136"/>
        <xdr:cNvSpPr/>
      </xdr:nvSpPr>
      <xdr:spPr bwMode="auto">
        <a:xfrm>
          <a:off x="4254500" y="671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215295</xdr:rowOff>
    </xdr:from>
    <xdr:ext cx="762000" cy="259045"/>
    <xdr:sp macro="" textlink="">
      <xdr:nvSpPr>
        <xdr:cNvPr id="138" name="テキスト ボックス 137"/>
        <xdr:cNvSpPr txBox="1"/>
      </xdr:nvSpPr>
      <xdr:spPr>
        <a:xfrm>
          <a:off x="3924300" y="648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33528</xdr:rowOff>
    </xdr:from>
    <xdr:to>
      <xdr:col>19</xdr:col>
      <xdr:colOff>38100</xdr:colOff>
      <xdr:row>34</xdr:row>
      <xdr:rowOff>135128</xdr:rowOff>
    </xdr:to>
    <xdr:sp macro="" textlink="">
      <xdr:nvSpPr>
        <xdr:cNvPr id="139" name="楕円 138"/>
        <xdr:cNvSpPr/>
      </xdr:nvSpPr>
      <xdr:spPr bwMode="auto">
        <a:xfrm>
          <a:off x="3556000" y="63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145305</xdr:rowOff>
    </xdr:from>
    <xdr:ext cx="762000" cy="259045"/>
    <xdr:sp macro="" textlink="">
      <xdr:nvSpPr>
        <xdr:cNvPr id="140" name="テキスト ボックス 139"/>
        <xdr:cNvSpPr txBox="1"/>
      </xdr:nvSpPr>
      <xdr:spPr>
        <a:xfrm>
          <a:off x="3225800" y="606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87135</xdr:rowOff>
    </xdr:from>
    <xdr:to>
      <xdr:col>15</xdr:col>
      <xdr:colOff>101600</xdr:colOff>
      <xdr:row>34</xdr:row>
      <xdr:rowOff>188735</xdr:rowOff>
    </xdr:to>
    <xdr:sp macro="" textlink="">
      <xdr:nvSpPr>
        <xdr:cNvPr id="141" name="楕円 140"/>
        <xdr:cNvSpPr/>
      </xdr:nvSpPr>
      <xdr:spPr bwMode="auto">
        <a:xfrm>
          <a:off x="2857500" y="635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198912</xdr:rowOff>
    </xdr:from>
    <xdr:ext cx="762000" cy="259045"/>
    <xdr:sp macro="" textlink="">
      <xdr:nvSpPr>
        <xdr:cNvPr id="142" name="テキスト ボックス 141"/>
        <xdr:cNvSpPr txBox="1"/>
      </xdr:nvSpPr>
      <xdr:spPr>
        <a:xfrm>
          <a:off x="2527300" y="61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92,370
91,610
437.55
58,046,136
56,576,905
380,311
22,968,915
41,175,177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13837</xdr:rowOff>
    </xdr:from>
    <xdr:to>
      <xdr:col>24</xdr:col>
      <xdr:colOff>63500</xdr:colOff>
      <xdr:row>37</xdr:row>
      <xdr:rowOff>128765</xdr:rowOff>
    </xdr:to>
    <xdr:cxnSp macro="">
      <xdr:nvCxnSpPr>
        <xdr:cNvPr id="61" name="直線コネクタ 60"/>
        <xdr:cNvCxnSpPr/>
      </xdr:nvCxnSpPr>
      <xdr:spPr>
        <a:xfrm flipV="1">
          <a:off x="3797300" y="6357487"/>
          <a:ext cx="838200" cy="1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128765</xdr:rowOff>
    </xdr:from>
    <xdr:to>
      <xdr:col>19</xdr:col>
      <xdr:colOff>177800</xdr:colOff>
      <xdr:row>37</xdr:row>
      <xdr:rowOff>143034</xdr:rowOff>
    </xdr:to>
    <xdr:cxnSp macro="">
      <xdr:nvCxnSpPr>
        <xdr:cNvPr id="64" name="直線コネクタ 63"/>
        <xdr:cNvCxnSpPr/>
      </xdr:nvCxnSpPr>
      <xdr:spPr>
        <a:xfrm flipV="1">
          <a:off x="2908300" y="6472415"/>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143034</xdr:rowOff>
    </xdr:from>
    <xdr:to>
      <xdr:col>15</xdr:col>
      <xdr:colOff>50800</xdr:colOff>
      <xdr:row>37</xdr:row>
      <xdr:rowOff>162198</xdr:rowOff>
    </xdr:to>
    <xdr:cxnSp macro="">
      <xdr:nvCxnSpPr>
        <xdr:cNvPr id="67" name="直線コネクタ 66"/>
        <xdr:cNvCxnSpPr/>
      </xdr:nvCxnSpPr>
      <xdr:spPr>
        <a:xfrm flipV="1">
          <a:off x="2019300" y="6486684"/>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135509</xdr:rowOff>
    </xdr:from>
    <xdr:to>
      <xdr:col>10</xdr:col>
      <xdr:colOff>114300</xdr:colOff>
      <xdr:row>37</xdr:row>
      <xdr:rowOff>162198</xdr:rowOff>
    </xdr:to>
    <xdr:cxnSp macro="">
      <xdr:nvCxnSpPr>
        <xdr:cNvPr id="70" name="直線コネクタ 69"/>
        <xdr:cNvCxnSpPr/>
      </xdr:nvCxnSpPr>
      <xdr:spPr>
        <a:xfrm>
          <a:off x="1130300" y="6479159"/>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134487</xdr:rowOff>
    </xdr:from>
    <xdr:to>
      <xdr:col>24</xdr:col>
      <xdr:colOff>114300</xdr:colOff>
      <xdr:row>37</xdr:row>
      <xdr:rowOff>64637</xdr:rowOff>
    </xdr:to>
    <xdr:sp macro="" textlink="">
      <xdr:nvSpPr>
        <xdr:cNvPr id="80" name="楕円 79"/>
        <xdr:cNvSpPr/>
      </xdr:nvSpPr>
      <xdr:spPr>
        <a:xfrm>
          <a:off x="4584700" y="63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112914</xdr:rowOff>
    </xdr:from>
    <xdr:ext cx="534377" cy="259045"/>
    <xdr:sp macro="" textlink="">
      <xdr:nvSpPr>
        <xdr:cNvPr id="81" name="人件費該当値テキスト"/>
        <xdr:cNvSpPr txBox="1"/>
      </xdr:nvSpPr>
      <xdr:spPr>
        <a:xfrm>
          <a:off x="4686300" y="62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77965</xdr:rowOff>
    </xdr:from>
    <xdr:to>
      <xdr:col>20</xdr:col>
      <xdr:colOff>38100</xdr:colOff>
      <xdr:row>38</xdr:row>
      <xdr:rowOff>8116</xdr:rowOff>
    </xdr:to>
    <xdr:sp macro="" textlink="">
      <xdr:nvSpPr>
        <xdr:cNvPr id="82" name="楕円 81"/>
        <xdr:cNvSpPr/>
      </xdr:nvSpPr>
      <xdr:spPr>
        <a:xfrm>
          <a:off x="3746500" y="642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170692</xdr:rowOff>
    </xdr:from>
    <xdr:ext cx="534377" cy="259045"/>
    <xdr:sp macro="" textlink="">
      <xdr:nvSpPr>
        <xdr:cNvPr id="83" name="テキスト ボックス 82"/>
        <xdr:cNvSpPr txBox="1"/>
      </xdr:nvSpPr>
      <xdr:spPr>
        <a:xfrm>
          <a:off x="3530111" y="65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92234</xdr:rowOff>
    </xdr:from>
    <xdr:to>
      <xdr:col>15</xdr:col>
      <xdr:colOff>101600</xdr:colOff>
      <xdr:row>38</xdr:row>
      <xdr:rowOff>22384</xdr:rowOff>
    </xdr:to>
    <xdr:sp macro="" textlink="">
      <xdr:nvSpPr>
        <xdr:cNvPr id="84" name="楕円 83"/>
        <xdr:cNvSpPr/>
      </xdr:nvSpPr>
      <xdr:spPr>
        <a:xfrm>
          <a:off x="2857500" y="64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13511</xdr:rowOff>
    </xdr:from>
    <xdr:ext cx="534377" cy="259045"/>
    <xdr:sp macro="" textlink="">
      <xdr:nvSpPr>
        <xdr:cNvPr id="85" name="テキスト ボックス 84"/>
        <xdr:cNvSpPr txBox="1"/>
      </xdr:nvSpPr>
      <xdr:spPr>
        <a:xfrm>
          <a:off x="2641111" y="65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111398</xdr:rowOff>
    </xdr:from>
    <xdr:to>
      <xdr:col>10</xdr:col>
      <xdr:colOff>165100</xdr:colOff>
      <xdr:row>38</xdr:row>
      <xdr:rowOff>41548</xdr:rowOff>
    </xdr:to>
    <xdr:sp macro="" textlink="">
      <xdr:nvSpPr>
        <xdr:cNvPr id="86" name="楕円 85"/>
        <xdr:cNvSpPr/>
      </xdr:nvSpPr>
      <xdr:spPr>
        <a:xfrm>
          <a:off x="1968500" y="64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32675</xdr:rowOff>
    </xdr:from>
    <xdr:ext cx="534377" cy="259045"/>
    <xdr:sp macro="" textlink="">
      <xdr:nvSpPr>
        <xdr:cNvPr id="87" name="テキスト ボックス 86"/>
        <xdr:cNvSpPr txBox="1"/>
      </xdr:nvSpPr>
      <xdr:spPr>
        <a:xfrm>
          <a:off x="1752111" y="65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84709</xdr:rowOff>
    </xdr:from>
    <xdr:to>
      <xdr:col>6</xdr:col>
      <xdr:colOff>38100</xdr:colOff>
      <xdr:row>38</xdr:row>
      <xdr:rowOff>14860</xdr:rowOff>
    </xdr:to>
    <xdr:sp macro="" textlink="">
      <xdr:nvSpPr>
        <xdr:cNvPr id="88" name="楕円 87"/>
        <xdr:cNvSpPr/>
      </xdr:nvSpPr>
      <xdr:spPr>
        <a:xfrm>
          <a:off x="1079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5986</xdr:rowOff>
    </xdr:from>
    <xdr:ext cx="534377" cy="259045"/>
    <xdr:sp macro="" textlink="">
      <xdr:nvSpPr>
        <xdr:cNvPr id="89" name="テキスト ボックス 88"/>
        <xdr:cNvSpPr txBox="1"/>
      </xdr:nvSpPr>
      <xdr:spPr>
        <a:xfrm>
          <a:off x="863111" y="65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146759</xdr:rowOff>
    </xdr:from>
    <xdr:to>
      <xdr:col>24</xdr:col>
      <xdr:colOff>63500</xdr:colOff>
      <xdr:row>57</xdr:row>
      <xdr:rowOff>75847</xdr:rowOff>
    </xdr:to>
    <xdr:cxnSp macro="">
      <xdr:nvCxnSpPr>
        <xdr:cNvPr id="117" name="直線コネクタ 116"/>
        <xdr:cNvCxnSpPr/>
      </xdr:nvCxnSpPr>
      <xdr:spPr>
        <a:xfrm flipV="1">
          <a:off x="3797300" y="9747959"/>
          <a:ext cx="8382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75847</xdr:rowOff>
    </xdr:from>
    <xdr:to>
      <xdr:col>19</xdr:col>
      <xdr:colOff>177800</xdr:colOff>
      <xdr:row>57</xdr:row>
      <xdr:rowOff>136472</xdr:rowOff>
    </xdr:to>
    <xdr:cxnSp macro="">
      <xdr:nvCxnSpPr>
        <xdr:cNvPr id="120" name="直線コネクタ 119"/>
        <xdr:cNvCxnSpPr/>
      </xdr:nvCxnSpPr>
      <xdr:spPr>
        <a:xfrm flipV="1">
          <a:off x="2908300" y="9848497"/>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136472</xdr:rowOff>
    </xdr:from>
    <xdr:to>
      <xdr:col>15</xdr:col>
      <xdr:colOff>50800</xdr:colOff>
      <xdr:row>57</xdr:row>
      <xdr:rowOff>161334</xdr:rowOff>
    </xdr:to>
    <xdr:cxnSp macro="">
      <xdr:nvCxnSpPr>
        <xdr:cNvPr id="123" name="直線コネクタ 122"/>
        <xdr:cNvCxnSpPr/>
      </xdr:nvCxnSpPr>
      <xdr:spPr>
        <a:xfrm flipV="1">
          <a:off x="2019300" y="9909122"/>
          <a:ext cx="889000" cy="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161334</xdr:rowOff>
    </xdr:from>
    <xdr:to>
      <xdr:col>10</xdr:col>
      <xdr:colOff>114300</xdr:colOff>
      <xdr:row>58</xdr:row>
      <xdr:rowOff>14528</xdr:rowOff>
    </xdr:to>
    <xdr:cxnSp macro="">
      <xdr:nvCxnSpPr>
        <xdr:cNvPr id="126" name="直線コネクタ 125"/>
        <xdr:cNvCxnSpPr/>
      </xdr:nvCxnSpPr>
      <xdr:spPr>
        <a:xfrm flipV="1">
          <a:off x="1130300" y="9933984"/>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95959</xdr:rowOff>
    </xdr:from>
    <xdr:to>
      <xdr:col>24</xdr:col>
      <xdr:colOff>114300</xdr:colOff>
      <xdr:row>57</xdr:row>
      <xdr:rowOff>26109</xdr:rowOff>
    </xdr:to>
    <xdr:sp macro="" textlink="">
      <xdr:nvSpPr>
        <xdr:cNvPr id="136" name="楕円 135"/>
        <xdr:cNvSpPr/>
      </xdr:nvSpPr>
      <xdr:spPr>
        <a:xfrm>
          <a:off x="4584700" y="96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118836</xdr:rowOff>
    </xdr:from>
    <xdr:ext cx="534377" cy="259045"/>
    <xdr:sp macro="" textlink="">
      <xdr:nvSpPr>
        <xdr:cNvPr id="137" name="物件費該当値テキスト"/>
        <xdr:cNvSpPr txBox="1"/>
      </xdr:nvSpPr>
      <xdr:spPr>
        <a:xfrm>
          <a:off x="4686300" y="95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25047</xdr:rowOff>
    </xdr:from>
    <xdr:to>
      <xdr:col>20</xdr:col>
      <xdr:colOff>38100</xdr:colOff>
      <xdr:row>57</xdr:row>
      <xdr:rowOff>126647</xdr:rowOff>
    </xdr:to>
    <xdr:sp macro="" textlink="">
      <xdr:nvSpPr>
        <xdr:cNvPr id="138" name="楕円 137"/>
        <xdr:cNvSpPr/>
      </xdr:nvSpPr>
      <xdr:spPr>
        <a:xfrm>
          <a:off x="3746500" y="97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143174</xdr:rowOff>
    </xdr:from>
    <xdr:ext cx="534377" cy="259045"/>
    <xdr:sp macro="" textlink="">
      <xdr:nvSpPr>
        <xdr:cNvPr id="139" name="テキスト ボックス 138"/>
        <xdr:cNvSpPr txBox="1"/>
      </xdr:nvSpPr>
      <xdr:spPr>
        <a:xfrm>
          <a:off x="3530111" y="957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85672</xdr:rowOff>
    </xdr:from>
    <xdr:to>
      <xdr:col>15</xdr:col>
      <xdr:colOff>101600</xdr:colOff>
      <xdr:row>58</xdr:row>
      <xdr:rowOff>15822</xdr:rowOff>
    </xdr:to>
    <xdr:sp macro="" textlink="">
      <xdr:nvSpPr>
        <xdr:cNvPr id="140" name="楕円 139"/>
        <xdr:cNvSpPr/>
      </xdr:nvSpPr>
      <xdr:spPr>
        <a:xfrm>
          <a:off x="2857500" y="98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32349</xdr:rowOff>
    </xdr:from>
    <xdr:ext cx="534377" cy="259045"/>
    <xdr:sp macro="" textlink="">
      <xdr:nvSpPr>
        <xdr:cNvPr id="141" name="テキスト ボックス 140"/>
        <xdr:cNvSpPr txBox="1"/>
      </xdr:nvSpPr>
      <xdr:spPr>
        <a:xfrm>
          <a:off x="2641111" y="96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110534</xdr:rowOff>
    </xdr:from>
    <xdr:to>
      <xdr:col>10</xdr:col>
      <xdr:colOff>165100</xdr:colOff>
      <xdr:row>58</xdr:row>
      <xdr:rowOff>40684</xdr:rowOff>
    </xdr:to>
    <xdr:sp macro="" textlink="">
      <xdr:nvSpPr>
        <xdr:cNvPr id="142" name="楕円 141"/>
        <xdr:cNvSpPr/>
      </xdr:nvSpPr>
      <xdr:spPr>
        <a:xfrm>
          <a:off x="1968500" y="98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57211</xdr:rowOff>
    </xdr:from>
    <xdr:ext cx="534377" cy="259045"/>
    <xdr:sp macro="" textlink="">
      <xdr:nvSpPr>
        <xdr:cNvPr id="143" name="テキスト ボックス 142"/>
        <xdr:cNvSpPr txBox="1"/>
      </xdr:nvSpPr>
      <xdr:spPr>
        <a:xfrm>
          <a:off x="1752111" y="96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135178</xdr:rowOff>
    </xdr:from>
    <xdr:to>
      <xdr:col>6</xdr:col>
      <xdr:colOff>38100</xdr:colOff>
      <xdr:row>58</xdr:row>
      <xdr:rowOff>65328</xdr:rowOff>
    </xdr:to>
    <xdr:sp macro="" textlink="">
      <xdr:nvSpPr>
        <xdr:cNvPr id="144" name="楕円 143"/>
        <xdr:cNvSpPr/>
      </xdr:nvSpPr>
      <xdr:spPr>
        <a:xfrm>
          <a:off x="1079500" y="99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56455</xdr:rowOff>
    </xdr:from>
    <xdr:ext cx="534377" cy="259045"/>
    <xdr:sp macro="" textlink="">
      <xdr:nvSpPr>
        <xdr:cNvPr id="145" name="テキスト ボックス 144"/>
        <xdr:cNvSpPr txBox="1"/>
      </xdr:nvSpPr>
      <xdr:spPr>
        <a:xfrm>
          <a:off x="863111" y="100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57633</xdr:rowOff>
    </xdr:from>
    <xdr:to>
      <xdr:col>24</xdr:col>
      <xdr:colOff>63500</xdr:colOff>
      <xdr:row>76</xdr:row>
      <xdr:rowOff>102324</xdr:rowOff>
    </xdr:to>
    <xdr:cxnSp macro="">
      <xdr:nvCxnSpPr>
        <xdr:cNvPr id="170" name="直線コネクタ 169"/>
        <xdr:cNvCxnSpPr/>
      </xdr:nvCxnSpPr>
      <xdr:spPr>
        <a:xfrm flipV="1">
          <a:off x="3797300" y="12744933"/>
          <a:ext cx="838200" cy="3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16942</xdr:rowOff>
    </xdr:from>
    <xdr:to>
      <xdr:col>19</xdr:col>
      <xdr:colOff>177800</xdr:colOff>
      <xdr:row>76</xdr:row>
      <xdr:rowOff>102324</xdr:rowOff>
    </xdr:to>
    <xdr:cxnSp macro="">
      <xdr:nvCxnSpPr>
        <xdr:cNvPr id="173" name="直線コネクタ 172"/>
        <xdr:cNvCxnSpPr/>
      </xdr:nvCxnSpPr>
      <xdr:spPr>
        <a:xfrm>
          <a:off x="2908300" y="13047142"/>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54890</xdr:rowOff>
    </xdr:from>
    <xdr:to>
      <xdr:col>15</xdr:col>
      <xdr:colOff>50800</xdr:colOff>
      <xdr:row>76</xdr:row>
      <xdr:rowOff>16942</xdr:rowOff>
    </xdr:to>
    <xdr:cxnSp macro="">
      <xdr:nvCxnSpPr>
        <xdr:cNvPr id="176" name="直線コネクタ 175"/>
        <xdr:cNvCxnSpPr/>
      </xdr:nvCxnSpPr>
      <xdr:spPr>
        <a:xfrm>
          <a:off x="2019300" y="12913640"/>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54890</xdr:rowOff>
    </xdr:from>
    <xdr:to>
      <xdr:col>10</xdr:col>
      <xdr:colOff>114300</xdr:colOff>
      <xdr:row>75</xdr:row>
      <xdr:rowOff>165875</xdr:rowOff>
    </xdr:to>
    <xdr:cxnSp macro="">
      <xdr:nvCxnSpPr>
        <xdr:cNvPr id="179" name="直線コネクタ 178"/>
        <xdr:cNvCxnSpPr/>
      </xdr:nvCxnSpPr>
      <xdr:spPr>
        <a:xfrm flipV="1">
          <a:off x="1130300" y="12913640"/>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6833</xdr:rowOff>
    </xdr:from>
    <xdr:to>
      <xdr:col>24</xdr:col>
      <xdr:colOff>114300</xdr:colOff>
      <xdr:row>74</xdr:row>
      <xdr:rowOff>108433</xdr:rowOff>
    </xdr:to>
    <xdr:sp macro="" textlink="">
      <xdr:nvSpPr>
        <xdr:cNvPr id="189" name="楕円 188"/>
        <xdr:cNvSpPr/>
      </xdr:nvSpPr>
      <xdr:spPr>
        <a:xfrm>
          <a:off x="4584700" y="12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29710</xdr:rowOff>
    </xdr:from>
    <xdr:ext cx="534377" cy="259045"/>
    <xdr:sp macro="" textlink="">
      <xdr:nvSpPr>
        <xdr:cNvPr id="190" name="維持補修費該当値テキスト"/>
        <xdr:cNvSpPr txBox="1"/>
      </xdr:nvSpPr>
      <xdr:spPr>
        <a:xfrm>
          <a:off x="4686300" y="125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51524</xdr:rowOff>
    </xdr:from>
    <xdr:to>
      <xdr:col>20</xdr:col>
      <xdr:colOff>38100</xdr:colOff>
      <xdr:row>76</xdr:row>
      <xdr:rowOff>153124</xdr:rowOff>
    </xdr:to>
    <xdr:sp macro="" textlink="">
      <xdr:nvSpPr>
        <xdr:cNvPr id="191" name="楕円 190"/>
        <xdr:cNvSpPr/>
      </xdr:nvSpPr>
      <xdr:spPr>
        <a:xfrm>
          <a:off x="3746500" y="130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169651</xdr:rowOff>
    </xdr:from>
    <xdr:ext cx="469744" cy="259045"/>
    <xdr:sp macro="" textlink="">
      <xdr:nvSpPr>
        <xdr:cNvPr id="192" name="テキスト ボックス 191"/>
        <xdr:cNvSpPr txBox="1"/>
      </xdr:nvSpPr>
      <xdr:spPr>
        <a:xfrm>
          <a:off x="3562428" y="128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137592</xdr:rowOff>
    </xdr:from>
    <xdr:to>
      <xdr:col>15</xdr:col>
      <xdr:colOff>101600</xdr:colOff>
      <xdr:row>76</xdr:row>
      <xdr:rowOff>67742</xdr:rowOff>
    </xdr:to>
    <xdr:sp macro="" textlink="">
      <xdr:nvSpPr>
        <xdr:cNvPr id="193" name="楕円 192"/>
        <xdr:cNvSpPr/>
      </xdr:nvSpPr>
      <xdr:spPr>
        <a:xfrm>
          <a:off x="2857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84269</xdr:rowOff>
    </xdr:from>
    <xdr:ext cx="469744" cy="259045"/>
    <xdr:sp macro="" textlink="">
      <xdr:nvSpPr>
        <xdr:cNvPr id="194" name="テキスト ボックス 193"/>
        <xdr:cNvSpPr txBox="1"/>
      </xdr:nvSpPr>
      <xdr:spPr>
        <a:xfrm>
          <a:off x="2673428" y="127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4090</xdr:rowOff>
    </xdr:from>
    <xdr:to>
      <xdr:col>10</xdr:col>
      <xdr:colOff>165100</xdr:colOff>
      <xdr:row>75</xdr:row>
      <xdr:rowOff>105690</xdr:rowOff>
    </xdr:to>
    <xdr:sp macro="" textlink="">
      <xdr:nvSpPr>
        <xdr:cNvPr id="195" name="楕円 194"/>
        <xdr:cNvSpPr/>
      </xdr:nvSpPr>
      <xdr:spPr>
        <a:xfrm>
          <a:off x="19685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122217</xdr:rowOff>
    </xdr:from>
    <xdr:ext cx="469744" cy="259045"/>
    <xdr:sp macro="" textlink="">
      <xdr:nvSpPr>
        <xdr:cNvPr id="196" name="テキスト ボックス 195"/>
        <xdr:cNvSpPr txBox="1"/>
      </xdr:nvSpPr>
      <xdr:spPr>
        <a:xfrm>
          <a:off x="1784428" y="126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115074</xdr:rowOff>
    </xdr:from>
    <xdr:to>
      <xdr:col>6</xdr:col>
      <xdr:colOff>38100</xdr:colOff>
      <xdr:row>76</xdr:row>
      <xdr:rowOff>45225</xdr:rowOff>
    </xdr:to>
    <xdr:sp macro="" textlink="">
      <xdr:nvSpPr>
        <xdr:cNvPr id="197" name="楕円 196"/>
        <xdr:cNvSpPr/>
      </xdr:nvSpPr>
      <xdr:spPr>
        <a:xfrm>
          <a:off x="1079500" y="12973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61751</xdr:rowOff>
    </xdr:from>
    <xdr:ext cx="469744" cy="259045"/>
    <xdr:sp macro="" textlink="">
      <xdr:nvSpPr>
        <xdr:cNvPr id="198" name="テキスト ボックス 197"/>
        <xdr:cNvSpPr txBox="1"/>
      </xdr:nvSpPr>
      <xdr:spPr>
        <a:xfrm>
          <a:off x="895428" y="1274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68695</xdr:rowOff>
    </xdr:from>
    <xdr:to>
      <xdr:col>24</xdr:col>
      <xdr:colOff>63500</xdr:colOff>
      <xdr:row>97</xdr:row>
      <xdr:rowOff>135153</xdr:rowOff>
    </xdr:to>
    <xdr:cxnSp macro="">
      <xdr:nvCxnSpPr>
        <xdr:cNvPr id="228" name="直線コネクタ 227"/>
        <xdr:cNvCxnSpPr/>
      </xdr:nvCxnSpPr>
      <xdr:spPr>
        <a:xfrm flipV="1">
          <a:off x="3797300" y="16699345"/>
          <a:ext cx="838200" cy="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135153</xdr:rowOff>
    </xdr:from>
    <xdr:to>
      <xdr:col>19</xdr:col>
      <xdr:colOff>177800</xdr:colOff>
      <xdr:row>98</xdr:row>
      <xdr:rowOff>9995</xdr:rowOff>
    </xdr:to>
    <xdr:cxnSp macro="">
      <xdr:nvCxnSpPr>
        <xdr:cNvPr id="231" name="直線コネクタ 230"/>
        <xdr:cNvCxnSpPr/>
      </xdr:nvCxnSpPr>
      <xdr:spPr>
        <a:xfrm flipV="1">
          <a:off x="2908300" y="16765803"/>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159652</xdr:rowOff>
    </xdr:from>
    <xdr:to>
      <xdr:col>15</xdr:col>
      <xdr:colOff>50800</xdr:colOff>
      <xdr:row>98</xdr:row>
      <xdr:rowOff>9995</xdr:rowOff>
    </xdr:to>
    <xdr:cxnSp macro="">
      <xdr:nvCxnSpPr>
        <xdr:cNvPr id="234" name="直線コネクタ 233"/>
        <xdr:cNvCxnSpPr/>
      </xdr:nvCxnSpPr>
      <xdr:spPr>
        <a:xfrm>
          <a:off x="2019300" y="16790302"/>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159652</xdr:rowOff>
    </xdr:from>
    <xdr:to>
      <xdr:col>10</xdr:col>
      <xdr:colOff>114300</xdr:colOff>
      <xdr:row>98</xdr:row>
      <xdr:rowOff>37249</xdr:rowOff>
    </xdr:to>
    <xdr:cxnSp macro="">
      <xdr:nvCxnSpPr>
        <xdr:cNvPr id="237" name="直線コネクタ 236"/>
        <xdr:cNvCxnSpPr/>
      </xdr:nvCxnSpPr>
      <xdr:spPr>
        <a:xfrm flipV="1">
          <a:off x="1130300" y="16790302"/>
          <a:ext cx="889000" cy="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17895</xdr:rowOff>
    </xdr:from>
    <xdr:to>
      <xdr:col>24</xdr:col>
      <xdr:colOff>114300</xdr:colOff>
      <xdr:row>97</xdr:row>
      <xdr:rowOff>119495</xdr:rowOff>
    </xdr:to>
    <xdr:sp macro="" textlink="">
      <xdr:nvSpPr>
        <xdr:cNvPr id="247" name="楕円 246"/>
        <xdr:cNvSpPr/>
      </xdr:nvSpPr>
      <xdr:spPr>
        <a:xfrm>
          <a:off x="4584700" y="166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167772</xdr:rowOff>
    </xdr:from>
    <xdr:ext cx="534377" cy="259045"/>
    <xdr:sp macro="" textlink="">
      <xdr:nvSpPr>
        <xdr:cNvPr id="248" name="扶助費該当値テキスト"/>
        <xdr:cNvSpPr txBox="1"/>
      </xdr:nvSpPr>
      <xdr:spPr>
        <a:xfrm>
          <a:off x="4686300" y="166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84353</xdr:rowOff>
    </xdr:from>
    <xdr:to>
      <xdr:col>20</xdr:col>
      <xdr:colOff>38100</xdr:colOff>
      <xdr:row>98</xdr:row>
      <xdr:rowOff>14503</xdr:rowOff>
    </xdr:to>
    <xdr:sp macro="" textlink="">
      <xdr:nvSpPr>
        <xdr:cNvPr id="249" name="楕円 248"/>
        <xdr:cNvSpPr/>
      </xdr:nvSpPr>
      <xdr:spPr>
        <a:xfrm>
          <a:off x="3746500" y="167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5630</xdr:rowOff>
    </xdr:from>
    <xdr:ext cx="534377" cy="259045"/>
    <xdr:sp macro="" textlink="">
      <xdr:nvSpPr>
        <xdr:cNvPr id="250" name="テキスト ボックス 249"/>
        <xdr:cNvSpPr txBox="1"/>
      </xdr:nvSpPr>
      <xdr:spPr>
        <a:xfrm>
          <a:off x="3530111" y="168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130645</xdr:rowOff>
    </xdr:from>
    <xdr:to>
      <xdr:col>15</xdr:col>
      <xdr:colOff>101600</xdr:colOff>
      <xdr:row>98</xdr:row>
      <xdr:rowOff>60795</xdr:rowOff>
    </xdr:to>
    <xdr:sp macro="" textlink="">
      <xdr:nvSpPr>
        <xdr:cNvPr id="251" name="楕円 250"/>
        <xdr:cNvSpPr/>
      </xdr:nvSpPr>
      <xdr:spPr>
        <a:xfrm>
          <a:off x="2857500" y="167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51922</xdr:rowOff>
    </xdr:from>
    <xdr:ext cx="534377" cy="259045"/>
    <xdr:sp macro="" textlink="">
      <xdr:nvSpPr>
        <xdr:cNvPr id="252" name="テキスト ボックス 251"/>
        <xdr:cNvSpPr txBox="1"/>
      </xdr:nvSpPr>
      <xdr:spPr>
        <a:xfrm>
          <a:off x="2641111" y="168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108852</xdr:rowOff>
    </xdr:from>
    <xdr:to>
      <xdr:col>10</xdr:col>
      <xdr:colOff>165100</xdr:colOff>
      <xdr:row>98</xdr:row>
      <xdr:rowOff>39002</xdr:rowOff>
    </xdr:to>
    <xdr:sp macro="" textlink="">
      <xdr:nvSpPr>
        <xdr:cNvPr id="253" name="楕円 252"/>
        <xdr:cNvSpPr/>
      </xdr:nvSpPr>
      <xdr:spPr>
        <a:xfrm>
          <a:off x="1968500" y="167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30129</xdr:rowOff>
    </xdr:from>
    <xdr:ext cx="534377" cy="259045"/>
    <xdr:sp macro="" textlink="">
      <xdr:nvSpPr>
        <xdr:cNvPr id="254" name="テキスト ボックス 253"/>
        <xdr:cNvSpPr txBox="1"/>
      </xdr:nvSpPr>
      <xdr:spPr>
        <a:xfrm>
          <a:off x="1752111" y="168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157899</xdr:rowOff>
    </xdr:from>
    <xdr:to>
      <xdr:col>6</xdr:col>
      <xdr:colOff>38100</xdr:colOff>
      <xdr:row>98</xdr:row>
      <xdr:rowOff>88049</xdr:rowOff>
    </xdr:to>
    <xdr:sp macro="" textlink="">
      <xdr:nvSpPr>
        <xdr:cNvPr id="255" name="楕円 254"/>
        <xdr:cNvSpPr/>
      </xdr:nvSpPr>
      <xdr:spPr>
        <a:xfrm>
          <a:off x="1079500" y="167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79176</xdr:rowOff>
    </xdr:from>
    <xdr:ext cx="534377" cy="259045"/>
    <xdr:sp macro="" textlink="">
      <xdr:nvSpPr>
        <xdr:cNvPr id="256" name="テキスト ボックス 255"/>
        <xdr:cNvSpPr txBox="1"/>
      </xdr:nvSpPr>
      <xdr:spPr>
        <a:xfrm>
          <a:off x="863111" y="168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56609</xdr:rowOff>
    </xdr:from>
    <xdr:to>
      <xdr:col>55</xdr:col>
      <xdr:colOff>0</xdr:colOff>
      <xdr:row>37</xdr:row>
      <xdr:rowOff>93308</xdr:rowOff>
    </xdr:to>
    <xdr:cxnSp macro="">
      <xdr:nvCxnSpPr>
        <xdr:cNvPr id="283" name="直線コネクタ 282"/>
        <xdr:cNvCxnSpPr/>
      </xdr:nvCxnSpPr>
      <xdr:spPr>
        <a:xfrm flipV="1">
          <a:off x="9639300" y="5885909"/>
          <a:ext cx="838200" cy="55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85362</xdr:rowOff>
    </xdr:from>
    <xdr:to>
      <xdr:col>50</xdr:col>
      <xdr:colOff>114300</xdr:colOff>
      <xdr:row>37</xdr:row>
      <xdr:rowOff>93308</xdr:rowOff>
    </xdr:to>
    <xdr:cxnSp macro="">
      <xdr:nvCxnSpPr>
        <xdr:cNvPr id="286" name="直線コネクタ 285"/>
        <xdr:cNvCxnSpPr/>
      </xdr:nvCxnSpPr>
      <xdr:spPr>
        <a:xfrm>
          <a:off x="8750300" y="642901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85362</xdr:rowOff>
    </xdr:from>
    <xdr:to>
      <xdr:col>45</xdr:col>
      <xdr:colOff>177800</xdr:colOff>
      <xdr:row>37</xdr:row>
      <xdr:rowOff>99156</xdr:rowOff>
    </xdr:to>
    <xdr:cxnSp macro="">
      <xdr:nvCxnSpPr>
        <xdr:cNvPr id="289" name="直線コネクタ 288"/>
        <xdr:cNvCxnSpPr/>
      </xdr:nvCxnSpPr>
      <xdr:spPr>
        <a:xfrm flipV="1">
          <a:off x="7861300" y="6429012"/>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68628</xdr:rowOff>
    </xdr:from>
    <xdr:to>
      <xdr:col>41</xdr:col>
      <xdr:colOff>50800</xdr:colOff>
      <xdr:row>37</xdr:row>
      <xdr:rowOff>99156</xdr:rowOff>
    </xdr:to>
    <xdr:cxnSp macro="">
      <xdr:nvCxnSpPr>
        <xdr:cNvPr id="292" name="直線コネクタ 291"/>
        <xdr:cNvCxnSpPr/>
      </xdr:nvCxnSpPr>
      <xdr:spPr>
        <a:xfrm>
          <a:off x="6972300" y="6412278"/>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5809</xdr:rowOff>
    </xdr:from>
    <xdr:to>
      <xdr:col>55</xdr:col>
      <xdr:colOff>50800</xdr:colOff>
      <xdr:row>34</xdr:row>
      <xdr:rowOff>107409</xdr:rowOff>
    </xdr:to>
    <xdr:sp macro="" textlink="">
      <xdr:nvSpPr>
        <xdr:cNvPr id="302" name="楕円 301"/>
        <xdr:cNvSpPr/>
      </xdr:nvSpPr>
      <xdr:spPr>
        <a:xfrm>
          <a:off x="10426700" y="58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28686</xdr:rowOff>
    </xdr:from>
    <xdr:ext cx="599010" cy="259045"/>
    <xdr:sp macro="" textlink="">
      <xdr:nvSpPr>
        <xdr:cNvPr id="303" name="補助費等該当値テキスト"/>
        <xdr:cNvSpPr txBox="1"/>
      </xdr:nvSpPr>
      <xdr:spPr>
        <a:xfrm>
          <a:off x="10528300" y="568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42508</xdr:rowOff>
    </xdr:from>
    <xdr:to>
      <xdr:col>50</xdr:col>
      <xdr:colOff>165100</xdr:colOff>
      <xdr:row>37</xdr:row>
      <xdr:rowOff>144108</xdr:rowOff>
    </xdr:to>
    <xdr:sp macro="" textlink="">
      <xdr:nvSpPr>
        <xdr:cNvPr id="304" name="楕円 303"/>
        <xdr:cNvSpPr/>
      </xdr:nvSpPr>
      <xdr:spPr>
        <a:xfrm>
          <a:off x="9588500" y="63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135235</xdr:rowOff>
    </xdr:from>
    <xdr:ext cx="534377" cy="259045"/>
    <xdr:sp macro="" textlink="">
      <xdr:nvSpPr>
        <xdr:cNvPr id="305" name="テキスト ボックス 304"/>
        <xdr:cNvSpPr txBox="1"/>
      </xdr:nvSpPr>
      <xdr:spPr>
        <a:xfrm>
          <a:off x="9372111" y="64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34562</xdr:rowOff>
    </xdr:from>
    <xdr:to>
      <xdr:col>46</xdr:col>
      <xdr:colOff>38100</xdr:colOff>
      <xdr:row>37</xdr:row>
      <xdr:rowOff>136162</xdr:rowOff>
    </xdr:to>
    <xdr:sp macro="" textlink="">
      <xdr:nvSpPr>
        <xdr:cNvPr id="306" name="楕円 305"/>
        <xdr:cNvSpPr/>
      </xdr:nvSpPr>
      <xdr:spPr>
        <a:xfrm>
          <a:off x="8699500" y="63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152689</xdr:rowOff>
    </xdr:from>
    <xdr:ext cx="534377" cy="259045"/>
    <xdr:sp macro="" textlink="">
      <xdr:nvSpPr>
        <xdr:cNvPr id="307" name="テキスト ボックス 306"/>
        <xdr:cNvSpPr txBox="1"/>
      </xdr:nvSpPr>
      <xdr:spPr>
        <a:xfrm>
          <a:off x="8483111" y="61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48356</xdr:rowOff>
    </xdr:from>
    <xdr:to>
      <xdr:col>41</xdr:col>
      <xdr:colOff>101600</xdr:colOff>
      <xdr:row>37</xdr:row>
      <xdr:rowOff>149956</xdr:rowOff>
    </xdr:to>
    <xdr:sp macro="" textlink="">
      <xdr:nvSpPr>
        <xdr:cNvPr id="308" name="楕円 307"/>
        <xdr:cNvSpPr/>
      </xdr:nvSpPr>
      <xdr:spPr>
        <a:xfrm>
          <a:off x="7810500" y="63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166483</xdr:rowOff>
    </xdr:from>
    <xdr:ext cx="534377" cy="259045"/>
    <xdr:sp macro="" textlink="">
      <xdr:nvSpPr>
        <xdr:cNvPr id="309" name="テキスト ボックス 308"/>
        <xdr:cNvSpPr txBox="1"/>
      </xdr:nvSpPr>
      <xdr:spPr>
        <a:xfrm>
          <a:off x="7594111" y="61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17828</xdr:rowOff>
    </xdr:from>
    <xdr:to>
      <xdr:col>36</xdr:col>
      <xdr:colOff>165100</xdr:colOff>
      <xdr:row>37</xdr:row>
      <xdr:rowOff>119428</xdr:rowOff>
    </xdr:to>
    <xdr:sp macro="" textlink="">
      <xdr:nvSpPr>
        <xdr:cNvPr id="310" name="楕円 309"/>
        <xdr:cNvSpPr/>
      </xdr:nvSpPr>
      <xdr:spPr>
        <a:xfrm>
          <a:off x="6921500" y="6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135955</xdr:rowOff>
    </xdr:from>
    <xdr:ext cx="534377" cy="259045"/>
    <xdr:sp macro="" textlink="">
      <xdr:nvSpPr>
        <xdr:cNvPr id="311" name="テキスト ボックス 310"/>
        <xdr:cNvSpPr txBox="1"/>
      </xdr:nvSpPr>
      <xdr:spPr>
        <a:xfrm>
          <a:off x="6705111" y="61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123456</xdr:rowOff>
    </xdr:from>
    <xdr:to>
      <xdr:col>55</xdr:col>
      <xdr:colOff>0</xdr:colOff>
      <xdr:row>57</xdr:row>
      <xdr:rowOff>145098</xdr:rowOff>
    </xdr:to>
    <xdr:cxnSp macro="">
      <xdr:nvCxnSpPr>
        <xdr:cNvPr id="342" name="直線コネクタ 341"/>
        <xdr:cNvCxnSpPr/>
      </xdr:nvCxnSpPr>
      <xdr:spPr>
        <a:xfrm flipV="1">
          <a:off x="9639300" y="9896106"/>
          <a:ext cx="8382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145098</xdr:rowOff>
    </xdr:from>
    <xdr:to>
      <xdr:col>50</xdr:col>
      <xdr:colOff>114300</xdr:colOff>
      <xdr:row>58</xdr:row>
      <xdr:rowOff>86851</xdr:rowOff>
    </xdr:to>
    <xdr:cxnSp macro="">
      <xdr:nvCxnSpPr>
        <xdr:cNvPr id="345" name="直線コネクタ 344"/>
        <xdr:cNvCxnSpPr/>
      </xdr:nvCxnSpPr>
      <xdr:spPr>
        <a:xfrm flipV="1">
          <a:off x="8750300" y="9917748"/>
          <a:ext cx="889000" cy="1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86851</xdr:rowOff>
    </xdr:from>
    <xdr:to>
      <xdr:col>45</xdr:col>
      <xdr:colOff>177800</xdr:colOff>
      <xdr:row>58</xdr:row>
      <xdr:rowOff>113058</xdr:rowOff>
    </xdr:to>
    <xdr:cxnSp macro="">
      <xdr:nvCxnSpPr>
        <xdr:cNvPr id="348" name="直線コネクタ 347"/>
        <xdr:cNvCxnSpPr/>
      </xdr:nvCxnSpPr>
      <xdr:spPr>
        <a:xfrm flipV="1">
          <a:off x="7861300" y="10030951"/>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113058</xdr:rowOff>
    </xdr:from>
    <xdr:to>
      <xdr:col>41</xdr:col>
      <xdr:colOff>50800</xdr:colOff>
      <xdr:row>58</xdr:row>
      <xdr:rowOff>162037</xdr:rowOff>
    </xdr:to>
    <xdr:cxnSp macro="">
      <xdr:nvCxnSpPr>
        <xdr:cNvPr id="351" name="直線コネクタ 350"/>
        <xdr:cNvCxnSpPr/>
      </xdr:nvCxnSpPr>
      <xdr:spPr>
        <a:xfrm flipV="1">
          <a:off x="6972300" y="10057158"/>
          <a:ext cx="889000" cy="4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72656</xdr:rowOff>
    </xdr:from>
    <xdr:to>
      <xdr:col>55</xdr:col>
      <xdr:colOff>50800</xdr:colOff>
      <xdr:row>58</xdr:row>
      <xdr:rowOff>2806</xdr:rowOff>
    </xdr:to>
    <xdr:sp macro="" textlink="">
      <xdr:nvSpPr>
        <xdr:cNvPr id="361" name="楕円 360"/>
        <xdr:cNvSpPr/>
      </xdr:nvSpPr>
      <xdr:spPr>
        <a:xfrm>
          <a:off x="10426700" y="98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95533</xdr:rowOff>
    </xdr:from>
    <xdr:ext cx="534377" cy="259045"/>
    <xdr:sp macro="" textlink="">
      <xdr:nvSpPr>
        <xdr:cNvPr id="362" name="普通建設事業費該当値テキスト"/>
        <xdr:cNvSpPr txBox="1"/>
      </xdr:nvSpPr>
      <xdr:spPr>
        <a:xfrm>
          <a:off x="10528300" y="96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94298</xdr:rowOff>
    </xdr:from>
    <xdr:to>
      <xdr:col>50</xdr:col>
      <xdr:colOff>165100</xdr:colOff>
      <xdr:row>58</xdr:row>
      <xdr:rowOff>24448</xdr:rowOff>
    </xdr:to>
    <xdr:sp macro="" textlink="">
      <xdr:nvSpPr>
        <xdr:cNvPr id="363" name="楕円 362"/>
        <xdr:cNvSpPr/>
      </xdr:nvSpPr>
      <xdr:spPr>
        <a:xfrm>
          <a:off x="9588500" y="9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40975</xdr:rowOff>
    </xdr:from>
    <xdr:ext cx="534377" cy="259045"/>
    <xdr:sp macro="" textlink="">
      <xdr:nvSpPr>
        <xdr:cNvPr id="364" name="テキスト ボックス 363"/>
        <xdr:cNvSpPr txBox="1"/>
      </xdr:nvSpPr>
      <xdr:spPr>
        <a:xfrm>
          <a:off x="9372111" y="96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36051</xdr:rowOff>
    </xdr:from>
    <xdr:to>
      <xdr:col>46</xdr:col>
      <xdr:colOff>38100</xdr:colOff>
      <xdr:row>58</xdr:row>
      <xdr:rowOff>137651</xdr:rowOff>
    </xdr:to>
    <xdr:sp macro="" textlink="">
      <xdr:nvSpPr>
        <xdr:cNvPr id="365" name="楕円 364"/>
        <xdr:cNvSpPr/>
      </xdr:nvSpPr>
      <xdr:spPr>
        <a:xfrm>
          <a:off x="8699500" y="99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154178</xdr:rowOff>
    </xdr:from>
    <xdr:ext cx="534377" cy="259045"/>
    <xdr:sp macro="" textlink="">
      <xdr:nvSpPr>
        <xdr:cNvPr id="366" name="テキスト ボックス 365"/>
        <xdr:cNvSpPr txBox="1"/>
      </xdr:nvSpPr>
      <xdr:spPr>
        <a:xfrm>
          <a:off x="8483111" y="9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62258</xdr:rowOff>
    </xdr:from>
    <xdr:to>
      <xdr:col>41</xdr:col>
      <xdr:colOff>101600</xdr:colOff>
      <xdr:row>58</xdr:row>
      <xdr:rowOff>163858</xdr:rowOff>
    </xdr:to>
    <xdr:sp macro="" textlink="">
      <xdr:nvSpPr>
        <xdr:cNvPr id="367" name="楕円 366"/>
        <xdr:cNvSpPr/>
      </xdr:nvSpPr>
      <xdr:spPr>
        <a:xfrm>
          <a:off x="7810500" y="100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154985</xdr:rowOff>
    </xdr:from>
    <xdr:ext cx="534377" cy="259045"/>
    <xdr:sp macro="" textlink="">
      <xdr:nvSpPr>
        <xdr:cNvPr id="368" name="テキスト ボックス 367"/>
        <xdr:cNvSpPr txBox="1"/>
      </xdr:nvSpPr>
      <xdr:spPr>
        <a:xfrm>
          <a:off x="7594111" y="100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111237</xdr:rowOff>
    </xdr:from>
    <xdr:to>
      <xdr:col>36</xdr:col>
      <xdr:colOff>165100</xdr:colOff>
      <xdr:row>59</xdr:row>
      <xdr:rowOff>41387</xdr:rowOff>
    </xdr:to>
    <xdr:sp macro="" textlink="">
      <xdr:nvSpPr>
        <xdr:cNvPr id="369" name="楕円 368"/>
        <xdr:cNvSpPr/>
      </xdr:nvSpPr>
      <xdr:spPr>
        <a:xfrm>
          <a:off x="6921500" y="100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32514</xdr:rowOff>
    </xdr:from>
    <xdr:ext cx="534377" cy="259045"/>
    <xdr:sp macro="" textlink="">
      <xdr:nvSpPr>
        <xdr:cNvPr id="370" name="テキスト ボックス 369"/>
        <xdr:cNvSpPr txBox="1"/>
      </xdr:nvSpPr>
      <xdr:spPr>
        <a:xfrm>
          <a:off x="6705111" y="101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94762</xdr:rowOff>
    </xdr:from>
    <xdr:to>
      <xdr:col>55</xdr:col>
      <xdr:colOff>0</xdr:colOff>
      <xdr:row>78</xdr:row>
      <xdr:rowOff>110403</xdr:rowOff>
    </xdr:to>
    <xdr:cxnSp macro="">
      <xdr:nvCxnSpPr>
        <xdr:cNvPr id="397" name="直線コネクタ 396"/>
        <xdr:cNvCxnSpPr/>
      </xdr:nvCxnSpPr>
      <xdr:spPr>
        <a:xfrm>
          <a:off x="9639300" y="13467862"/>
          <a:ext cx="8382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36185</xdr:rowOff>
    </xdr:from>
    <xdr:to>
      <xdr:col>50</xdr:col>
      <xdr:colOff>114300</xdr:colOff>
      <xdr:row>78</xdr:row>
      <xdr:rowOff>94762</xdr:rowOff>
    </xdr:to>
    <xdr:cxnSp macro="">
      <xdr:nvCxnSpPr>
        <xdr:cNvPr id="400" name="直線コネクタ 399"/>
        <xdr:cNvCxnSpPr/>
      </xdr:nvCxnSpPr>
      <xdr:spPr>
        <a:xfrm>
          <a:off x="8750300" y="13409285"/>
          <a:ext cx="889000" cy="5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36185</xdr:rowOff>
    </xdr:from>
    <xdr:to>
      <xdr:col>45</xdr:col>
      <xdr:colOff>177800</xdr:colOff>
      <xdr:row>78</xdr:row>
      <xdr:rowOff>69954</xdr:rowOff>
    </xdr:to>
    <xdr:cxnSp macro="">
      <xdr:nvCxnSpPr>
        <xdr:cNvPr id="403" name="直線コネクタ 402"/>
        <xdr:cNvCxnSpPr/>
      </xdr:nvCxnSpPr>
      <xdr:spPr>
        <a:xfrm flipV="1">
          <a:off x="7861300" y="13409285"/>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69954</xdr:rowOff>
    </xdr:from>
    <xdr:to>
      <xdr:col>41</xdr:col>
      <xdr:colOff>50800</xdr:colOff>
      <xdr:row>78</xdr:row>
      <xdr:rowOff>129550</xdr:rowOff>
    </xdr:to>
    <xdr:cxnSp macro="">
      <xdr:nvCxnSpPr>
        <xdr:cNvPr id="406" name="直線コネクタ 405"/>
        <xdr:cNvCxnSpPr/>
      </xdr:nvCxnSpPr>
      <xdr:spPr>
        <a:xfrm flipV="1">
          <a:off x="6972300" y="13443054"/>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59603</xdr:rowOff>
    </xdr:from>
    <xdr:to>
      <xdr:col>55</xdr:col>
      <xdr:colOff>50800</xdr:colOff>
      <xdr:row>78</xdr:row>
      <xdr:rowOff>161203</xdr:rowOff>
    </xdr:to>
    <xdr:sp macro="" textlink="">
      <xdr:nvSpPr>
        <xdr:cNvPr id="416" name="楕円 415"/>
        <xdr:cNvSpPr/>
      </xdr:nvSpPr>
      <xdr:spPr>
        <a:xfrm>
          <a:off x="10426700" y="134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43962</xdr:rowOff>
    </xdr:from>
    <xdr:to>
      <xdr:col>50</xdr:col>
      <xdr:colOff>165100</xdr:colOff>
      <xdr:row>78</xdr:row>
      <xdr:rowOff>145562</xdr:rowOff>
    </xdr:to>
    <xdr:sp macro="" textlink="">
      <xdr:nvSpPr>
        <xdr:cNvPr id="418" name="楕円 417"/>
        <xdr:cNvSpPr/>
      </xdr:nvSpPr>
      <xdr:spPr>
        <a:xfrm>
          <a:off x="9588500" y="134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136689</xdr:rowOff>
    </xdr:from>
    <xdr:ext cx="469744" cy="259045"/>
    <xdr:sp macro="" textlink="">
      <xdr:nvSpPr>
        <xdr:cNvPr id="419" name="テキスト ボックス 418"/>
        <xdr:cNvSpPr txBox="1"/>
      </xdr:nvSpPr>
      <xdr:spPr>
        <a:xfrm>
          <a:off x="9404428" y="135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156835</xdr:rowOff>
    </xdr:from>
    <xdr:to>
      <xdr:col>46</xdr:col>
      <xdr:colOff>38100</xdr:colOff>
      <xdr:row>78</xdr:row>
      <xdr:rowOff>86985</xdr:rowOff>
    </xdr:to>
    <xdr:sp macro="" textlink="">
      <xdr:nvSpPr>
        <xdr:cNvPr id="420" name="楕円 419"/>
        <xdr:cNvSpPr/>
      </xdr:nvSpPr>
      <xdr:spPr>
        <a:xfrm>
          <a:off x="8699500" y="133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103512</xdr:rowOff>
    </xdr:from>
    <xdr:ext cx="534377" cy="259045"/>
    <xdr:sp macro="" textlink="">
      <xdr:nvSpPr>
        <xdr:cNvPr id="421" name="テキスト ボックス 420"/>
        <xdr:cNvSpPr txBox="1"/>
      </xdr:nvSpPr>
      <xdr:spPr>
        <a:xfrm>
          <a:off x="8483111" y="1313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19154</xdr:rowOff>
    </xdr:from>
    <xdr:to>
      <xdr:col>41</xdr:col>
      <xdr:colOff>101600</xdr:colOff>
      <xdr:row>78</xdr:row>
      <xdr:rowOff>120754</xdr:rowOff>
    </xdr:to>
    <xdr:sp macro="" textlink="">
      <xdr:nvSpPr>
        <xdr:cNvPr id="422" name="楕円 421"/>
        <xdr:cNvSpPr/>
      </xdr:nvSpPr>
      <xdr:spPr>
        <a:xfrm>
          <a:off x="7810500" y="133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111881</xdr:rowOff>
    </xdr:from>
    <xdr:ext cx="534377" cy="259045"/>
    <xdr:sp macro="" textlink="">
      <xdr:nvSpPr>
        <xdr:cNvPr id="423" name="テキスト ボックス 422"/>
        <xdr:cNvSpPr txBox="1"/>
      </xdr:nvSpPr>
      <xdr:spPr>
        <a:xfrm>
          <a:off x="7594111" y="134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78750</xdr:rowOff>
    </xdr:from>
    <xdr:to>
      <xdr:col>36</xdr:col>
      <xdr:colOff>165100</xdr:colOff>
      <xdr:row>79</xdr:row>
      <xdr:rowOff>8900</xdr:rowOff>
    </xdr:to>
    <xdr:sp macro="" textlink="">
      <xdr:nvSpPr>
        <xdr:cNvPr id="424" name="楕円 423"/>
        <xdr:cNvSpPr/>
      </xdr:nvSpPr>
      <xdr:spPr>
        <a:xfrm>
          <a:off x="6921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xdr:rowOff>
    </xdr:from>
    <xdr:ext cx="469744" cy="259045"/>
    <xdr:sp macro="" textlink="">
      <xdr:nvSpPr>
        <xdr:cNvPr id="425" name="テキスト ボックス 424"/>
        <xdr:cNvSpPr txBox="1"/>
      </xdr:nvSpPr>
      <xdr:spPr>
        <a:xfrm>
          <a:off x="6737428" y="135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28927</xdr:rowOff>
    </xdr:from>
    <xdr:to>
      <xdr:col>55</xdr:col>
      <xdr:colOff>0</xdr:colOff>
      <xdr:row>95</xdr:row>
      <xdr:rowOff>169929</xdr:rowOff>
    </xdr:to>
    <xdr:cxnSp macro="">
      <xdr:nvCxnSpPr>
        <xdr:cNvPr id="456" name="直線コネクタ 455"/>
        <xdr:cNvCxnSpPr/>
      </xdr:nvCxnSpPr>
      <xdr:spPr>
        <a:xfrm flipV="1">
          <a:off x="9639300" y="16316677"/>
          <a:ext cx="838200" cy="1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169929</xdr:rowOff>
    </xdr:from>
    <xdr:to>
      <xdr:col>50</xdr:col>
      <xdr:colOff>114300</xdr:colOff>
      <xdr:row>97</xdr:row>
      <xdr:rowOff>156964</xdr:rowOff>
    </xdr:to>
    <xdr:cxnSp macro="">
      <xdr:nvCxnSpPr>
        <xdr:cNvPr id="459" name="直線コネクタ 458"/>
        <xdr:cNvCxnSpPr/>
      </xdr:nvCxnSpPr>
      <xdr:spPr>
        <a:xfrm flipV="1">
          <a:off x="8750300" y="16457679"/>
          <a:ext cx="889000" cy="3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156964</xdr:rowOff>
    </xdr:from>
    <xdr:to>
      <xdr:col>45</xdr:col>
      <xdr:colOff>177800</xdr:colOff>
      <xdr:row>98</xdr:row>
      <xdr:rowOff>118766</xdr:rowOff>
    </xdr:to>
    <xdr:cxnSp macro="">
      <xdr:nvCxnSpPr>
        <xdr:cNvPr id="462" name="直線コネクタ 461"/>
        <xdr:cNvCxnSpPr/>
      </xdr:nvCxnSpPr>
      <xdr:spPr>
        <a:xfrm flipV="1">
          <a:off x="7861300" y="16787614"/>
          <a:ext cx="889000" cy="13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21383</xdr:rowOff>
    </xdr:from>
    <xdr:to>
      <xdr:col>41</xdr:col>
      <xdr:colOff>50800</xdr:colOff>
      <xdr:row>98</xdr:row>
      <xdr:rowOff>118766</xdr:rowOff>
    </xdr:to>
    <xdr:cxnSp macro="">
      <xdr:nvCxnSpPr>
        <xdr:cNvPr id="465" name="直線コネクタ 464"/>
        <xdr:cNvCxnSpPr/>
      </xdr:nvCxnSpPr>
      <xdr:spPr>
        <a:xfrm>
          <a:off x="6972300" y="16823483"/>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149577</xdr:rowOff>
    </xdr:from>
    <xdr:to>
      <xdr:col>55</xdr:col>
      <xdr:colOff>50800</xdr:colOff>
      <xdr:row>95</xdr:row>
      <xdr:rowOff>79727</xdr:rowOff>
    </xdr:to>
    <xdr:sp macro="" textlink="">
      <xdr:nvSpPr>
        <xdr:cNvPr id="475" name="楕円 474"/>
        <xdr:cNvSpPr/>
      </xdr:nvSpPr>
      <xdr:spPr>
        <a:xfrm>
          <a:off x="10426700" y="162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1004</xdr:rowOff>
    </xdr:from>
    <xdr:ext cx="534377" cy="259045"/>
    <xdr:sp macro="" textlink="">
      <xdr:nvSpPr>
        <xdr:cNvPr id="476" name="普通建設事業費 （ うち更新整備　）該当値テキスト"/>
        <xdr:cNvSpPr txBox="1"/>
      </xdr:nvSpPr>
      <xdr:spPr>
        <a:xfrm>
          <a:off x="10528300" y="161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119129</xdr:rowOff>
    </xdr:from>
    <xdr:to>
      <xdr:col>50</xdr:col>
      <xdr:colOff>165100</xdr:colOff>
      <xdr:row>96</xdr:row>
      <xdr:rowOff>49279</xdr:rowOff>
    </xdr:to>
    <xdr:sp macro="" textlink="">
      <xdr:nvSpPr>
        <xdr:cNvPr id="477" name="楕円 476"/>
        <xdr:cNvSpPr/>
      </xdr:nvSpPr>
      <xdr:spPr>
        <a:xfrm>
          <a:off x="9588500" y="164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65806</xdr:rowOff>
    </xdr:from>
    <xdr:ext cx="534377" cy="259045"/>
    <xdr:sp macro="" textlink="">
      <xdr:nvSpPr>
        <xdr:cNvPr id="478" name="テキスト ボックス 477"/>
        <xdr:cNvSpPr txBox="1"/>
      </xdr:nvSpPr>
      <xdr:spPr>
        <a:xfrm>
          <a:off x="9372111" y="1618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106164</xdr:rowOff>
    </xdr:from>
    <xdr:to>
      <xdr:col>46</xdr:col>
      <xdr:colOff>38100</xdr:colOff>
      <xdr:row>98</xdr:row>
      <xdr:rowOff>36314</xdr:rowOff>
    </xdr:to>
    <xdr:sp macro="" textlink="">
      <xdr:nvSpPr>
        <xdr:cNvPr id="479" name="楕円 478"/>
        <xdr:cNvSpPr/>
      </xdr:nvSpPr>
      <xdr:spPr>
        <a:xfrm>
          <a:off x="8699500" y="167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27441</xdr:rowOff>
    </xdr:from>
    <xdr:ext cx="534377" cy="259045"/>
    <xdr:sp macro="" textlink="">
      <xdr:nvSpPr>
        <xdr:cNvPr id="480" name="テキスト ボックス 479"/>
        <xdr:cNvSpPr txBox="1"/>
      </xdr:nvSpPr>
      <xdr:spPr>
        <a:xfrm>
          <a:off x="8483111" y="168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67966</xdr:rowOff>
    </xdr:from>
    <xdr:to>
      <xdr:col>41</xdr:col>
      <xdr:colOff>101600</xdr:colOff>
      <xdr:row>98</xdr:row>
      <xdr:rowOff>169566</xdr:rowOff>
    </xdr:to>
    <xdr:sp macro="" textlink="">
      <xdr:nvSpPr>
        <xdr:cNvPr id="481" name="楕円 480"/>
        <xdr:cNvSpPr/>
      </xdr:nvSpPr>
      <xdr:spPr>
        <a:xfrm>
          <a:off x="7810500" y="168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160693</xdr:rowOff>
    </xdr:from>
    <xdr:ext cx="534377" cy="259045"/>
    <xdr:sp macro="" textlink="">
      <xdr:nvSpPr>
        <xdr:cNvPr id="482" name="テキスト ボックス 481"/>
        <xdr:cNvSpPr txBox="1"/>
      </xdr:nvSpPr>
      <xdr:spPr>
        <a:xfrm>
          <a:off x="7594111" y="169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142033</xdr:rowOff>
    </xdr:from>
    <xdr:to>
      <xdr:col>36</xdr:col>
      <xdr:colOff>165100</xdr:colOff>
      <xdr:row>98</xdr:row>
      <xdr:rowOff>72183</xdr:rowOff>
    </xdr:to>
    <xdr:sp macro="" textlink="">
      <xdr:nvSpPr>
        <xdr:cNvPr id="483" name="楕円 482"/>
        <xdr:cNvSpPr/>
      </xdr:nvSpPr>
      <xdr:spPr>
        <a:xfrm>
          <a:off x="6921500" y="167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63310</xdr:rowOff>
    </xdr:from>
    <xdr:ext cx="534377" cy="259045"/>
    <xdr:sp macro="" textlink="">
      <xdr:nvSpPr>
        <xdr:cNvPr id="484" name="テキスト ボックス 483"/>
        <xdr:cNvSpPr txBox="1"/>
      </xdr:nvSpPr>
      <xdr:spPr>
        <a:xfrm>
          <a:off x="6705111" y="168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41418</xdr:rowOff>
    </xdr:from>
    <xdr:to>
      <xdr:col>85</xdr:col>
      <xdr:colOff>127000</xdr:colOff>
      <xdr:row>39</xdr:row>
      <xdr:rowOff>42484</xdr:rowOff>
    </xdr:to>
    <xdr:cxnSp macro="">
      <xdr:nvCxnSpPr>
        <xdr:cNvPr id="513" name="直線コネクタ 512"/>
        <xdr:cNvCxnSpPr/>
      </xdr:nvCxnSpPr>
      <xdr:spPr>
        <a:xfrm flipV="1">
          <a:off x="15481300" y="6727968"/>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42484</xdr:rowOff>
    </xdr:from>
    <xdr:to>
      <xdr:col>81</xdr:col>
      <xdr:colOff>50800</xdr:colOff>
      <xdr:row>39</xdr:row>
      <xdr:rowOff>43688</xdr:rowOff>
    </xdr:to>
    <xdr:cxnSp macro="">
      <xdr:nvCxnSpPr>
        <xdr:cNvPr id="516" name="直線コネクタ 515"/>
        <xdr:cNvCxnSpPr/>
      </xdr:nvCxnSpPr>
      <xdr:spPr>
        <a:xfrm flipV="1">
          <a:off x="14592300" y="6729034"/>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42850</xdr:rowOff>
    </xdr:from>
    <xdr:to>
      <xdr:col>76</xdr:col>
      <xdr:colOff>114300</xdr:colOff>
      <xdr:row>39</xdr:row>
      <xdr:rowOff>43688</xdr:rowOff>
    </xdr:to>
    <xdr:cxnSp macro="">
      <xdr:nvCxnSpPr>
        <xdr:cNvPr id="519" name="直線コネクタ 518"/>
        <xdr:cNvCxnSpPr/>
      </xdr:nvCxnSpPr>
      <xdr:spPr>
        <a:xfrm>
          <a:off x="13703300" y="672940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42850</xdr:rowOff>
    </xdr:from>
    <xdr:to>
      <xdr:col>71</xdr:col>
      <xdr:colOff>177800</xdr:colOff>
      <xdr:row>39</xdr:row>
      <xdr:rowOff>43223</xdr:rowOff>
    </xdr:to>
    <xdr:cxnSp macro="">
      <xdr:nvCxnSpPr>
        <xdr:cNvPr id="522" name="直線コネクタ 521"/>
        <xdr:cNvCxnSpPr/>
      </xdr:nvCxnSpPr>
      <xdr:spPr>
        <a:xfrm flipV="1">
          <a:off x="12814300" y="672940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162068</xdr:rowOff>
    </xdr:from>
    <xdr:to>
      <xdr:col>85</xdr:col>
      <xdr:colOff>177800</xdr:colOff>
      <xdr:row>39</xdr:row>
      <xdr:rowOff>92218</xdr:rowOff>
    </xdr:to>
    <xdr:sp macro="" textlink="">
      <xdr:nvSpPr>
        <xdr:cNvPr id="532" name="楕円 531"/>
        <xdr:cNvSpPr/>
      </xdr:nvSpPr>
      <xdr:spPr>
        <a:xfrm>
          <a:off x="16268700" y="66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378565" cy="259045"/>
    <xdr:sp macro="" textlink="">
      <xdr:nvSpPr>
        <xdr:cNvPr id="533" name="災害復旧事業費該当値テキスト"/>
        <xdr:cNvSpPr txBox="1"/>
      </xdr:nvSpPr>
      <xdr:spPr>
        <a:xfrm>
          <a:off x="16370300" y="662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163134</xdr:rowOff>
    </xdr:from>
    <xdr:to>
      <xdr:col>81</xdr:col>
      <xdr:colOff>101600</xdr:colOff>
      <xdr:row>39</xdr:row>
      <xdr:rowOff>93284</xdr:rowOff>
    </xdr:to>
    <xdr:sp macro="" textlink="">
      <xdr:nvSpPr>
        <xdr:cNvPr id="534" name="楕円 533"/>
        <xdr:cNvSpPr/>
      </xdr:nvSpPr>
      <xdr:spPr>
        <a:xfrm>
          <a:off x="15430500" y="66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84411</xdr:rowOff>
    </xdr:from>
    <xdr:ext cx="378565" cy="259045"/>
    <xdr:sp macro="" textlink="">
      <xdr:nvSpPr>
        <xdr:cNvPr id="535" name="テキスト ボックス 534"/>
        <xdr:cNvSpPr txBox="1"/>
      </xdr:nvSpPr>
      <xdr:spPr>
        <a:xfrm>
          <a:off x="15292017" y="677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164338</xdr:rowOff>
    </xdr:from>
    <xdr:to>
      <xdr:col>76</xdr:col>
      <xdr:colOff>165100</xdr:colOff>
      <xdr:row>39</xdr:row>
      <xdr:rowOff>94488</xdr:rowOff>
    </xdr:to>
    <xdr:sp macro="" textlink="">
      <xdr:nvSpPr>
        <xdr:cNvPr id="536" name="楕円 535"/>
        <xdr:cNvSpPr/>
      </xdr:nvSpPr>
      <xdr:spPr>
        <a:xfrm>
          <a:off x="1454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85615</xdr:rowOff>
    </xdr:from>
    <xdr:ext cx="378565" cy="259045"/>
    <xdr:sp macro="" textlink="">
      <xdr:nvSpPr>
        <xdr:cNvPr id="537" name="テキスト ボックス 536"/>
        <xdr:cNvSpPr txBox="1"/>
      </xdr:nvSpPr>
      <xdr:spPr>
        <a:xfrm>
          <a:off x="14403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163500</xdr:rowOff>
    </xdr:from>
    <xdr:to>
      <xdr:col>72</xdr:col>
      <xdr:colOff>38100</xdr:colOff>
      <xdr:row>39</xdr:row>
      <xdr:rowOff>93650</xdr:rowOff>
    </xdr:to>
    <xdr:sp macro="" textlink="">
      <xdr:nvSpPr>
        <xdr:cNvPr id="538" name="楕円 537"/>
        <xdr:cNvSpPr/>
      </xdr:nvSpPr>
      <xdr:spPr>
        <a:xfrm>
          <a:off x="13652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84777</xdr:rowOff>
    </xdr:from>
    <xdr:ext cx="378565" cy="259045"/>
    <xdr:sp macro="" textlink="">
      <xdr:nvSpPr>
        <xdr:cNvPr id="539" name="テキスト ボックス 538"/>
        <xdr:cNvSpPr txBox="1"/>
      </xdr:nvSpPr>
      <xdr:spPr>
        <a:xfrm>
          <a:off x="13514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163873</xdr:rowOff>
    </xdr:from>
    <xdr:to>
      <xdr:col>67</xdr:col>
      <xdr:colOff>101600</xdr:colOff>
      <xdr:row>39</xdr:row>
      <xdr:rowOff>94023</xdr:rowOff>
    </xdr:to>
    <xdr:sp macro="" textlink="">
      <xdr:nvSpPr>
        <xdr:cNvPr id="540" name="楕円 539"/>
        <xdr:cNvSpPr/>
      </xdr:nvSpPr>
      <xdr:spPr>
        <a:xfrm>
          <a:off x="12763500" y="66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85150</xdr:rowOff>
    </xdr:from>
    <xdr:ext cx="378565" cy="259045"/>
    <xdr:sp macro="" textlink="">
      <xdr:nvSpPr>
        <xdr:cNvPr id="541" name="テキスト ボックス 540"/>
        <xdr:cNvSpPr txBox="1"/>
      </xdr:nvSpPr>
      <xdr:spPr>
        <a:xfrm>
          <a:off x="12625017" y="6771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69215</xdr:rowOff>
    </xdr:from>
    <xdr:to>
      <xdr:col>85</xdr:col>
      <xdr:colOff>127000</xdr:colOff>
      <xdr:row>75</xdr:row>
      <xdr:rowOff>81045</xdr:rowOff>
    </xdr:to>
    <xdr:cxnSp macro="">
      <xdr:nvCxnSpPr>
        <xdr:cNvPr id="619" name="直線コネクタ 618"/>
        <xdr:cNvCxnSpPr/>
      </xdr:nvCxnSpPr>
      <xdr:spPr>
        <a:xfrm flipV="1">
          <a:off x="15481300" y="12927965"/>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163608</xdr:rowOff>
    </xdr:from>
    <xdr:to>
      <xdr:col>81</xdr:col>
      <xdr:colOff>50800</xdr:colOff>
      <xdr:row>75</xdr:row>
      <xdr:rowOff>81045</xdr:rowOff>
    </xdr:to>
    <xdr:cxnSp macro="">
      <xdr:nvCxnSpPr>
        <xdr:cNvPr id="622" name="直線コネクタ 621"/>
        <xdr:cNvCxnSpPr/>
      </xdr:nvCxnSpPr>
      <xdr:spPr>
        <a:xfrm>
          <a:off x="14592300" y="12850908"/>
          <a:ext cx="8890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3245</xdr:rowOff>
    </xdr:from>
    <xdr:to>
      <xdr:col>76</xdr:col>
      <xdr:colOff>114300</xdr:colOff>
      <xdr:row>74</xdr:row>
      <xdr:rowOff>163608</xdr:rowOff>
    </xdr:to>
    <xdr:cxnSp macro="">
      <xdr:nvCxnSpPr>
        <xdr:cNvPr id="625" name="直線コネクタ 624"/>
        <xdr:cNvCxnSpPr/>
      </xdr:nvCxnSpPr>
      <xdr:spPr>
        <a:xfrm>
          <a:off x="13703300" y="12690545"/>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134862</xdr:rowOff>
    </xdr:from>
    <xdr:to>
      <xdr:col>71</xdr:col>
      <xdr:colOff>177800</xdr:colOff>
      <xdr:row>74</xdr:row>
      <xdr:rowOff>3245</xdr:rowOff>
    </xdr:to>
    <xdr:cxnSp macro="">
      <xdr:nvCxnSpPr>
        <xdr:cNvPr id="628" name="直線コネクタ 627"/>
        <xdr:cNvCxnSpPr/>
      </xdr:nvCxnSpPr>
      <xdr:spPr>
        <a:xfrm>
          <a:off x="12814300" y="12650712"/>
          <a:ext cx="8890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18415</xdr:rowOff>
    </xdr:from>
    <xdr:to>
      <xdr:col>85</xdr:col>
      <xdr:colOff>177800</xdr:colOff>
      <xdr:row>75</xdr:row>
      <xdr:rowOff>120015</xdr:rowOff>
    </xdr:to>
    <xdr:sp macro="" textlink="">
      <xdr:nvSpPr>
        <xdr:cNvPr id="638" name="楕円 637"/>
        <xdr:cNvSpPr/>
      </xdr:nvSpPr>
      <xdr:spPr>
        <a:xfrm>
          <a:off x="16268700" y="128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168292</xdr:rowOff>
    </xdr:from>
    <xdr:ext cx="534377" cy="259045"/>
    <xdr:sp macro="" textlink="">
      <xdr:nvSpPr>
        <xdr:cNvPr id="639" name="公債費該当値テキスト"/>
        <xdr:cNvSpPr txBox="1"/>
      </xdr:nvSpPr>
      <xdr:spPr>
        <a:xfrm>
          <a:off x="16370300" y="128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30245</xdr:rowOff>
    </xdr:from>
    <xdr:to>
      <xdr:col>81</xdr:col>
      <xdr:colOff>101600</xdr:colOff>
      <xdr:row>75</xdr:row>
      <xdr:rowOff>131845</xdr:rowOff>
    </xdr:to>
    <xdr:sp macro="" textlink="">
      <xdr:nvSpPr>
        <xdr:cNvPr id="640" name="楕円 639"/>
        <xdr:cNvSpPr/>
      </xdr:nvSpPr>
      <xdr:spPr>
        <a:xfrm>
          <a:off x="15430500" y="128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122972</xdr:rowOff>
    </xdr:from>
    <xdr:ext cx="534377" cy="259045"/>
    <xdr:sp macro="" textlink="">
      <xdr:nvSpPr>
        <xdr:cNvPr id="641" name="テキスト ボックス 640"/>
        <xdr:cNvSpPr txBox="1"/>
      </xdr:nvSpPr>
      <xdr:spPr>
        <a:xfrm>
          <a:off x="15214111" y="129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112808</xdr:rowOff>
    </xdr:from>
    <xdr:to>
      <xdr:col>76</xdr:col>
      <xdr:colOff>165100</xdr:colOff>
      <xdr:row>75</xdr:row>
      <xdr:rowOff>42958</xdr:rowOff>
    </xdr:to>
    <xdr:sp macro="" textlink="">
      <xdr:nvSpPr>
        <xdr:cNvPr id="642" name="楕円 641"/>
        <xdr:cNvSpPr/>
      </xdr:nvSpPr>
      <xdr:spPr>
        <a:xfrm>
          <a:off x="14541500" y="12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34085</xdr:rowOff>
    </xdr:from>
    <xdr:ext cx="534377" cy="259045"/>
    <xdr:sp macro="" textlink="">
      <xdr:nvSpPr>
        <xdr:cNvPr id="643" name="テキスト ボックス 642"/>
        <xdr:cNvSpPr txBox="1"/>
      </xdr:nvSpPr>
      <xdr:spPr>
        <a:xfrm>
          <a:off x="14325111" y="128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123895</xdr:rowOff>
    </xdr:from>
    <xdr:to>
      <xdr:col>72</xdr:col>
      <xdr:colOff>38100</xdr:colOff>
      <xdr:row>74</xdr:row>
      <xdr:rowOff>54045</xdr:rowOff>
    </xdr:to>
    <xdr:sp macro="" textlink="">
      <xdr:nvSpPr>
        <xdr:cNvPr id="644" name="楕円 643"/>
        <xdr:cNvSpPr/>
      </xdr:nvSpPr>
      <xdr:spPr>
        <a:xfrm>
          <a:off x="13652500" y="126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70572</xdr:rowOff>
    </xdr:from>
    <xdr:ext cx="534377" cy="259045"/>
    <xdr:sp macro="" textlink="">
      <xdr:nvSpPr>
        <xdr:cNvPr id="645" name="テキスト ボックス 644"/>
        <xdr:cNvSpPr txBox="1"/>
      </xdr:nvSpPr>
      <xdr:spPr>
        <a:xfrm>
          <a:off x="13436111" y="124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84062</xdr:rowOff>
    </xdr:from>
    <xdr:to>
      <xdr:col>67</xdr:col>
      <xdr:colOff>101600</xdr:colOff>
      <xdr:row>74</xdr:row>
      <xdr:rowOff>14212</xdr:rowOff>
    </xdr:to>
    <xdr:sp macro="" textlink="">
      <xdr:nvSpPr>
        <xdr:cNvPr id="646" name="楕円 645"/>
        <xdr:cNvSpPr/>
      </xdr:nvSpPr>
      <xdr:spPr>
        <a:xfrm>
          <a:off x="12763500" y="125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30739</xdr:rowOff>
    </xdr:from>
    <xdr:ext cx="534377" cy="259045"/>
    <xdr:sp macro="" textlink="">
      <xdr:nvSpPr>
        <xdr:cNvPr id="647" name="テキスト ボックス 646"/>
        <xdr:cNvSpPr txBox="1"/>
      </xdr:nvSpPr>
      <xdr:spPr>
        <a:xfrm>
          <a:off x="12547111" y="123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78842</xdr:rowOff>
    </xdr:from>
    <xdr:to>
      <xdr:col>85</xdr:col>
      <xdr:colOff>127000</xdr:colOff>
      <xdr:row>97</xdr:row>
      <xdr:rowOff>146341</xdr:rowOff>
    </xdr:to>
    <xdr:cxnSp macro="">
      <xdr:nvCxnSpPr>
        <xdr:cNvPr id="676" name="直線コネクタ 675"/>
        <xdr:cNvCxnSpPr/>
      </xdr:nvCxnSpPr>
      <xdr:spPr>
        <a:xfrm flipV="1">
          <a:off x="15481300" y="16709492"/>
          <a:ext cx="838200" cy="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80200</xdr:rowOff>
    </xdr:from>
    <xdr:to>
      <xdr:col>81</xdr:col>
      <xdr:colOff>50800</xdr:colOff>
      <xdr:row>97</xdr:row>
      <xdr:rowOff>146341</xdr:rowOff>
    </xdr:to>
    <xdr:cxnSp macro="">
      <xdr:nvCxnSpPr>
        <xdr:cNvPr id="679" name="直線コネクタ 678"/>
        <xdr:cNvCxnSpPr/>
      </xdr:nvCxnSpPr>
      <xdr:spPr>
        <a:xfrm>
          <a:off x="14592300" y="16710850"/>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80200</xdr:rowOff>
    </xdr:from>
    <xdr:to>
      <xdr:col>76</xdr:col>
      <xdr:colOff>114300</xdr:colOff>
      <xdr:row>98</xdr:row>
      <xdr:rowOff>50788</xdr:rowOff>
    </xdr:to>
    <xdr:cxnSp macro="">
      <xdr:nvCxnSpPr>
        <xdr:cNvPr id="682" name="直線コネクタ 681"/>
        <xdr:cNvCxnSpPr/>
      </xdr:nvCxnSpPr>
      <xdr:spPr>
        <a:xfrm flipV="1">
          <a:off x="13703300" y="16710850"/>
          <a:ext cx="889000" cy="1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50788</xdr:rowOff>
    </xdr:from>
    <xdr:to>
      <xdr:col>71</xdr:col>
      <xdr:colOff>177800</xdr:colOff>
      <xdr:row>98</xdr:row>
      <xdr:rowOff>90475</xdr:rowOff>
    </xdr:to>
    <xdr:cxnSp macro="">
      <xdr:nvCxnSpPr>
        <xdr:cNvPr id="685" name="直線コネクタ 684"/>
        <xdr:cNvCxnSpPr/>
      </xdr:nvCxnSpPr>
      <xdr:spPr>
        <a:xfrm flipV="1">
          <a:off x="12814300" y="16852888"/>
          <a:ext cx="889000" cy="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28042</xdr:rowOff>
    </xdr:from>
    <xdr:to>
      <xdr:col>85</xdr:col>
      <xdr:colOff>177800</xdr:colOff>
      <xdr:row>97</xdr:row>
      <xdr:rowOff>129642</xdr:rowOff>
    </xdr:to>
    <xdr:sp macro="" textlink="">
      <xdr:nvSpPr>
        <xdr:cNvPr id="695" name="楕円 694"/>
        <xdr:cNvSpPr/>
      </xdr:nvSpPr>
      <xdr:spPr>
        <a:xfrm>
          <a:off x="16268700" y="166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50919</xdr:rowOff>
    </xdr:from>
    <xdr:ext cx="534377" cy="259045"/>
    <xdr:sp macro="" textlink="">
      <xdr:nvSpPr>
        <xdr:cNvPr id="696" name="積立金該当値テキスト"/>
        <xdr:cNvSpPr txBox="1"/>
      </xdr:nvSpPr>
      <xdr:spPr>
        <a:xfrm>
          <a:off x="16370300" y="165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95541</xdr:rowOff>
    </xdr:from>
    <xdr:to>
      <xdr:col>81</xdr:col>
      <xdr:colOff>101600</xdr:colOff>
      <xdr:row>98</xdr:row>
      <xdr:rowOff>25691</xdr:rowOff>
    </xdr:to>
    <xdr:sp macro="" textlink="">
      <xdr:nvSpPr>
        <xdr:cNvPr id="697" name="楕円 696"/>
        <xdr:cNvSpPr/>
      </xdr:nvSpPr>
      <xdr:spPr>
        <a:xfrm>
          <a:off x="15430500" y="167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42218</xdr:rowOff>
    </xdr:from>
    <xdr:ext cx="534377" cy="259045"/>
    <xdr:sp macro="" textlink="">
      <xdr:nvSpPr>
        <xdr:cNvPr id="698" name="テキスト ボックス 697"/>
        <xdr:cNvSpPr txBox="1"/>
      </xdr:nvSpPr>
      <xdr:spPr>
        <a:xfrm>
          <a:off x="15214111" y="165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29400</xdr:rowOff>
    </xdr:from>
    <xdr:to>
      <xdr:col>76</xdr:col>
      <xdr:colOff>165100</xdr:colOff>
      <xdr:row>97</xdr:row>
      <xdr:rowOff>131000</xdr:rowOff>
    </xdr:to>
    <xdr:sp macro="" textlink="">
      <xdr:nvSpPr>
        <xdr:cNvPr id="699" name="楕円 698"/>
        <xdr:cNvSpPr/>
      </xdr:nvSpPr>
      <xdr:spPr>
        <a:xfrm>
          <a:off x="14541500" y="166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147527</xdr:rowOff>
    </xdr:from>
    <xdr:ext cx="534377" cy="259045"/>
    <xdr:sp macro="" textlink="">
      <xdr:nvSpPr>
        <xdr:cNvPr id="700" name="テキスト ボックス 699"/>
        <xdr:cNvSpPr txBox="1"/>
      </xdr:nvSpPr>
      <xdr:spPr>
        <a:xfrm>
          <a:off x="1432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171438</xdr:rowOff>
    </xdr:from>
    <xdr:to>
      <xdr:col>72</xdr:col>
      <xdr:colOff>38100</xdr:colOff>
      <xdr:row>98</xdr:row>
      <xdr:rowOff>101588</xdr:rowOff>
    </xdr:to>
    <xdr:sp macro="" textlink="">
      <xdr:nvSpPr>
        <xdr:cNvPr id="701" name="楕円 700"/>
        <xdr:cNvSpPr/>
      </xdr:nvSpPr>
      <xdr:spPr>
        <a:xfrm>
          <a:off x="13652500" y="168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118115</xdr:rowOff>
    </xdr:from>
    <xdr:ext cx="534377" cy="259045"/>
    <xdr:sp macro="" textlink="">
      <xdr:nvSpPr>
        <xdr:cNvPr id="702" name="テキスト ボックス 701"/>
        <xdr:cNvSpPr txBox="1"/>
      </xdr:nvSpPr>
      <xdr:spPr>
        <a:xfrm>
          <a:off x="13436111" y="165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39675</xdr:rowOff>
    </xdr:from>
    <xdr:to>
      <xdr:col>67</xdr:col>
      <xdr:colOff>101600</xdr:colOff>
      <xdr:row>98</xdr:row>
      <xdr:rowOff>141275</xdr:rowOff>
    </xdr:to>
    <xdr:sp macro="" textlink="">
      <xdr:nvSpPr>
        <xdr:cNvPr id="703" name="楕円 702"/>
        <xdr:cNvSpPr/>
      </xdr:nvSpPr>
      <xdr:spPr>
        <a:xfrm>
          <a:off x="12763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132402</xdr:rowOff>
    </xdr:from>
    <xdr:ext cx="469744" cy="259045"/>
    <xdr:sp macro="" textlink="">
      <xdr:nvSpPr>
        <xdr:cNvPr id="704" name="テキスト ボックス 703"/>
        <xdr:cNvSpPr txBox="1"/>
      </xdr:nvSpPr>
      <xdr:spPr>
        <a:xfrm>
          <a:off x="12579428" y="169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107505</xdr:rowOff>
    </xdr:from>
    <xdr:to>
      <xdr:col>116</xdr:col>
      <xdr:colOff>63500</xdr:colOff>
      <xdr:row>37</xdr:row>
      <xdr:rowOff>123889</xdr:rowOff>
    </xdr:to>
    <xdr:cxnSp macro="">
      <xdr:nvCxnSpPr>
        <xdr:cNvPr id="733" name="直線コネクタ 732"/>
        <xdr:cNvCxnSpPr/>
      </xdr:nvCxnSpPr>
      <xdr:spPr>
        <a:xfrm flipV="1">
          <a:off x="21323300" y="6279705"/>
          <a:ext cx="838200" cy="1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123889</xdr:rowOff>
    </xdr:from>
    <xdr:to>
      <xdr:col>111</xdr:col>
      <xdr:colOff>177800</xdr:colOff>
      <xdr:row>37</xdr:row>
      <xdr:rowOff>149111</xdr:rowOff>
    </xdr:to>
    <xdr:cxnSp macro="">
      <xdr:nvCxnSpPr>
        <xdr:cNvPr id="736" name="直線コネクタ 735"/>
        <xdr:cNvCxnSpPr/>
      </xdr:nvCxnSpPr>
      <xdr:spPr>
        <a:xfrm flipV="1">
          <a:off x="20434300" y="6467539"/>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133985</xdr:rowOff>
    </xdr:from>
    <xdr:to>
      <xdr:col>107</xdr:col>
      <xdr:colOff>50800</xdr:colOff>
      <xdr:row>37</xdr:row>
      <xdr:rowOff>149111</xdr:rowOff>
    </xdr:to>
    <xdr:cxnSp macro="">
      <xdr:nvCxnSpPr>
        <xdr:cNvPr id="739" name="直線コネクタ 738"/>
        <xdr:cNvCxnSpPr/>
      </xdr:nvCxnSpPr>
      <xdr:spPr>
        <a:xfrm>
          <a:off x="19545300" y="647763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133985</xdr:rowOff>
    </xdr:from>
    <xdr:to>
      <xdr:col>102</xdr:col>
      <xdr:colOff>114300</xdr:colOff>
      <xdr:row>37</xdr:row>
      <xdr:rowOff>134023</xdr:rowOff>
    </xdr:to>
    <xdr:cxnSp macro="">
      <xdr:nvCxnSpPr>
        <xdr:cNvPr id="742" name="直線コネクタ 741"/>
        <xdr:cNvCxnSpPr/>
      </xdr:nvCxnSpPr>
      <xdr:spPr>
        <a:xfrm flipV="1">
          <a:off x="18656300" y="647763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56705</xdr:rowOff>
    </xdr:from>
    <xdr:to>
      <xdr:col>116</xdr:col>
      <xdr:colOff>114300</xdr:colOff>
      <xdr:row>36</xdr:row>
      <xdr:rowOff>158305</xdr:rowOff>
    </xdr:to>
    <xdr:sp macro="" textlink="">
      <xdr:nvSpPr>
        <xdr:cNvPr id="752" name="楕円 751"/>
        <xdr:cNvSpPr/>
      </xdr:nvSpPr>
      <xdr:spPr>
        <a:xfrm>
          <a:off x="221107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79582</xdr:rowOff>
    </xdr:from>
    <xdr:ext cx="534377" cy="259045"/>
    <xdr:sp macro="" textlink="">
      <xdr:nvSpPr>
        <xdr:cNvPr id="753" name="投資及び出資金該当値テキスト"/>
        <xdr:cNvSpPr txBox="1"/>
      </xdr:nvSpPr>
      <xdr:spPr>
        <a:xfrm>
          <a:off x="22212300" y="60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73089</xdr:rowOff>
    </xdr:from>
    <xdr:to>
      <xdr:col>112</xdr:col>
      <xdr:colOff>38100</xdr:colOff>
      <xdr:row>38</xdr:row>
      <xdr:rowOff>3239</xdr:rowOff>
    </xdr:to>
    <xdr:sp macro="" textlink="">
      <xdr:nvSpPr>
        <xdr:cNvPr id="754" name="楕円 753"/>
        <xdr:cNvSpPr/>
      </xdr:nvSpPr>
      <xdr:spPr>
        <a:xfrm>
          <a:off x="212725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19766</xdr:rowOff>
    </xdr:from>
    <xdr:ext cx="469744" cy="259045"/>
    <xdr:sp macro="" textlink="">
      <xdr:nvSpPr>
        <xdr:cNvPr id="755" name="テキスト ボックス 754"/>
        <xdr:cNvSpPr txBox="1"/>
      </xdr:nvSpPr>
      <xdr:spPr>
        <a:xfrm>
          <a:off x="21088428" y="619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98311</xdr:rowOff>
    </xdr:from>
    <xdr:to>
      <xdr:col>107</xdr:col>
      <xdr:colOff>101600</xdr:colOff>
      <xdr:row>38</xdr:row>
      <xdr:rowOff>28460</xdr:rowOff>
    </xdr:to>
    <xdr:sp macro="" textlink="">
      <xdr:nvSpPr>
        <xdr:cNvPr id="756" name="楕円 755"/>
        <xdr:cNvSpPr/>
      </xdr:nvSpPr>
      <xdr:spPr>
        <a:xfrm>
          <a:off x="20383500" y="6441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44988</xdr:rowOff>
    </xdr:from>
    <xdr:ext cx="469744" cy="259045"/>
    <xdr:sp macro="" textlink="">
      <xdr:nvSpPr>
        <xdr:cNvPr id="757" name="テキスト ボックス 756"/>
        <xdr:cNvSpPr txBox="1"/>
      </xdr:nvSpPr>
      <xdr:spPr>
        <a:xfrm>
          <a:off x="20199428" y="621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83185</xdr:rowOff>
    </xdr:from>
    <xdr:to>
      <xdr:col>102</xdr:col>
      <xdr:colOff>165100</xdr:colOff>
      <xdr:row>38</xdr:row>
      <xdr:rowOff>13335</xdr:rowOff>
    </xdr:to>
    <xdr:sp macro="" textlink="">
      <xdr:nvSpPr>
        <xdr:cNvPr id="758" name="楕円 757"/>
        <xdr:cNvSpPr/>
      </xdr:nvSpPr>
      <xdr:spPr>
        <a:xfrm>
          <a:off x="19494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29862</xdr:rowOff>
    </xdr:from>
    <xdr:ext cx="469744" cy="259045"/>
    <xdr:sp macro="" textlink="">
      <xdr:nvSpPr>
        <xdr:cNvPr id="759" name="テキスト ボックス 758"/>
        <xdr:cNvSpPr txBox="1"/>
      </xdr:nvSpPr>
      <xdr:spPr>
        <a:xfrm>
          <a:off x="19310428"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83223</xdr:rowOff>
    </xdr:from>
    <xdr:to>
      <xdr:col>98</xdr:col>
      <xdr:colOff>38100</xdr:colOff>
      <xdr:row>38</xdr:row>
      <xdr:rowOff>13373</xdr:rowOff>
    </xdr:to>
    <xdr:sp macro="" textlink="">
      <xdr:nvSpPr>
        <xdr:cNvPr id="760" name="楕円 759"/>
        <xdr:cNvSpPr/>
      </xdr:nvSpPr>
      <xdr:spPr>
        <a:xfrm>
          <a:off x="18605500" y="64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29900</xdr:rowOff>
    </xdr:from>
    <xdr:ext cx="469744" cy="259045"/>
    <xdr:sp macro="" textlink="">
      <xdr:nvSpPr>
        <xdr:cNvPr id="761" name="テキスト ボックス 760"/>
        <xdr:cNvSpPr txBox="1"/>
      </xdr:nvSpPr>
      <xdr:spPr>
        <a:xfrm>
          <a:off x="18421428" y="620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155740</xdr:rowOff>
    </xdr:from>
    <xdr:to>
      <xdr:col>116</xdr:col>
      <xdr:colOff>63500</xdr:colOff>
      <xdr:row>58</xdr:row>
      <xdr:rowOff>157531</xdr:rowOff>
    </xdr:to>
    <xdr:cxnSp macro="">
      <xdr:nvCxnSpPr>
        <xdr:cNvPr id="790" name="直線コネクタ 789"/>
        <xdr:cNvCxnSpPr/>
      </xdr:nvCxnSpPr>
      <xdr:spPr>
        <a:xfrm>
          <a:off x="21323300" y="10099840"/>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148577</xdr:rowOff>
    </xdr:from>
    <xdr:to>
      <xdr:col>111</xdr:col>
      <xdr:colOff>177800</xdr:colOff>
      <xdr:row>58</xdr:row>
      <xdr:rowOff>155740</xdr:rowOff>
    </xdr:to>
    <xdr:cxnSp macro="">
      <xdr:nvCxnSpPr>
        <xdr:cNvPr id="793" name="直線コネクタ 792"/>
        <xdr:cNvCxnSpPr/>
      </xdr:nvCxnSpPr>
      <xdr:spPr>
        <a:xfrm>
          <a:off x="20434300" y="10092677"/>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146901</xdr:rowOff>
    </xdr:from>
    <xdr:to>
      <xdr:col>107</xdr:col>
      <xdr:colOff>50800</xdr:colOff>
      <xdr:row>58</xdr:row>
      <xdr:rowOff>148577</xdr:rowOff>
    </xdr:to>
    <xdr:cxnSp macro="">
      <xdr:nvCxnSpPr>
        <xdr:cNvPr id="796" name="直線コネクタ 795"/>
        <xdr:cNvCxnSpPr/>
      </xdr:nvCxnSpPr>
      <xdr:spPr>
        <a:xfrm>
          <a:off x="19545300" y="1009100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132880</xdr:rowOff>
    </xdr:from>
    <xdr:to>
      <xdr:col>102</xdr:col>
      <xdr:colOff>114300</xdr:colOff>
      <xdr:row>58</xdr:row>
      <xdr:rowOff>146901</xdr:rowOff>
    </xdr:to>
    <xdr:cxnSp macro="">
      <xdr:nvCxnSpPr>
        <xdr:cNvPr id="799" name="直線コネクタ 798"/>
        <xdr:cNvCxnSpPr/>
      </xdr:nvCxnSpPr>
      <xdr:spPr>
        <a:xfrm>
          <a:off x="18656300" y="1007698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106731</xdr:rowOff>
    </xdr:from>
    <xdr:to>
      <xdr:col>116</xdr:col>
      <xdr:colOff>114300</xdr:colOff>
      <xdr:row>59</xdr:row>
      <xdr:rowOff>36881</xdr:rowOff>
    </xdr:to>
    <xdr:sp macro="" textlink="">
      <xdr:nvSpPr>
        <xdr:cNvPr id="809" name="楕円 808"/>
        <xdr:cNvSpPr/>
      </xdr:nvSpPr>
      <xdr:spPr>
        <a:xfrm>
          <a:off x="221107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21658</xdr:rowOff>
    </xdr:from>
    <xdr:ext cx="469744" cy="259045"/>
    <xdr:sp macro="" textlink="">
      <xdr:nvSpPr>
        <xdr:cNvPr id="810" name="貸付金該当値テキスト"/>
        <xdr:cNvSpPr txBox="1"/>
      </xdr:nvSpPr>
      <xdr:spPr>
        <a:xfrm>
          <a:off x="22212300" y="996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104940</xdr:rowOff>
    </xdr:from>
    <xdr:to>
      <xdr:col>112</xdr:col>
      <xdr:colOff>38100</xdr:colOff>
      <xdr:row>59</xdr:row>
      <xdr:rowOff>35090</xdr:rowOff>
    </xdr:to>
    <xdr:sp macro="" textlink="">
      <xdr:nvSpPr>
        <xdr:cNvPr id="811" name="楕円 810"/>
        <xdr:cNvSpPr/>
      </xdr:nvSpPr>
      <xdr:spPr>
        <a:xfrm>
          <a:off x="212725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26217</xdr:rowOff>
    </xdr:from>
    <xdr:ext cx="469744" cy="259045"/>
    <xdr:sp macro="" textlink="">
      <xdr:nvSpPr>
        <xdr:cNvPr id="812" name="テキスト ボックス 811"/>
        <xdr:cNvSpPr txBox="1"/>
      </xdr:nvSpPr>
      <xdr:spPr>
        <a:xfrm>
          <a:off x="21088428" y="101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97777</xdr:rowOff>
    </xdr:from>
    <xdr:to>
      <xdr:col>107</xdr:col>
      <xdr:colOff>101600</xdr:colOff>
      <xdr:row>59</xdr:row>
      <xdr:rowOff>27927</xdr:rowOff>
    </xdr:to>
    <xdr:sp macro="" textlink="">
      <xdr:nvSpPr>
        <xdr:cNvPr id="813" name="楕円 812"/>
        <xdr:cNvSpPr/>
      </xdr:nvSpPr>
      <xdr:spPr>
        <a:xfrm>
          <a:off x="203835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19054</xdr:rowOff>
    </xdr:from>
    <xdr:ext cx="469744" cy="259045"/>
    <xdr:sp macro="" textlink="">
      <xdr:nvSpPr>
        <xdr:cNvPr id="814" name="テキスト ボックス 813"/>
        <xdr:cNvSpPr txBox="1"/>
      </xdr:nvSpPr>
      <xdr:spPr>
        <a:xfrm>
          <a:off x="20199428" y="101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96101</xdr:rowOff>
    </xdr:from>
    <xdr:to>
      <xdr:col>102</xdr:col>
      <xdr:colOff>165100</xdr:colOff>
      <xdr:row>59</xdr:row>
      <xdr:rowOff>26251</xdr:rowOff>
    </xdr:to>
    <xdr:sp macro="" textlink="">
      <xdr:nvSpPr>
        <xdr:cNvPr id="815" name="楕円 814"/>
        <xdr:cNvSpPr/>
      </xdr:nvSpPr>
      <xdr:spPr>
        <a:xfrm>
          <a:off x="19494500" y="10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17378</xdr:rowOff>
    </xdr:from>
    <xdr:ext cx="469744" cy="259045"/>
    <xdr:sp macro="" textlink="">
      <xdr:nvSpPr>
        <xdr:cNvPr id="816" name="テキスト ボックス 815"/>
        <xdr:cNvSpPr txBox="1"/>
      </xdr:nvSpPr>
      <xdr:spPr>
        <a:xfrm>
          <a:off x="19310428" y="101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82080</xdr:rowOff>
    </xdr:from>
    <xdr:to>
      <xdr:col>98</xdr:col>
      <xdr:colOff>38100</xdr:colOff>
      <xdr:row>59</xdr:row>
      <xdr:rowOff>12230</xdr:rowOff>
    </xdr:to>
    <xdr:sp macro="" textlink="">
      <xdr:nvSpPr>
        <xdr:cNvPr id="817" name="楕円 816"/>
        <xdr:cNvSpPr/>
      </xdr:nvSpPr>
      <xdr:spPr>
        <a:xfrm>
          <a:off x="18605500" y="100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3357</xdr:rowOff>
    </xdr:from>
    <xdr:ext cx="469744" cy="259045"/>
    <xdr:sp macro="" textlink="">
      <xdr:nvSpPr>
        <xdr:cNvPr id="818" name="テキスト ボックス 817"/>
        <xdr:cNvSpPr txBox="1"/>
      </xdr:nvSpPr>
      <xdr:spPr>
        <a:xfrm>
          <a:off x="18421428" y="1011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52865</xdr:rowOff>
    </xdr:from>
    <xdr:to>
      <xdr:col>116</xdr:col>
      <xdr:colOff>63500</xdr:colOff>
      <xdr:row>75</xdr:row>
      <xdr:rowOff>91563</xdr:rowOff>
    </xdr:to>
    <xdr:cxnSp macro="">
      <xdr:nvCxnSpPr>
        <xdr:cNvPr id="850" name="直線コネクタ 849"/>
        <xdr:cNvCxnSpPr/>
      </xdr:nvCxnSpPr>
      <xdr:spPr>
        <a:xfrm>
          <a:off x="21323300" y="12740165"/>
          <a:ext cx="838200" cy="2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14949</xdr:rowOff>
    </xdr:from>
    <xdr:to>
      <xdr:col>111</xdr:col>
      <xdr:colOff>177800</xdr:colOff>
      <xdr:row>74</xdr:row>
      <xdr:rowOff>52865</xdr:rowOff>
    </xdr:to>
    <xdr:cxnSp macro="">
      <xdr:nvCxnSpPr>
        <xdr:cNvPr id="853" name="直線コネクタ 852"/>
        <xdr:cNvCxnSpPr/>
      </xdr:nvCxnSpPr>
      <xdr:spPr>
        <a:xfrm>
          <a:off x="20434300" y="12702249"/>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14949</xdr:rowOff>
    </xdr:from>
    <xdr:to>
      <xdr:col>107</xdr:col>
      <xdr:colOff>50800</xdr:colOff>
      <xdr:row>74</xdr:row>
      <xdr:rowOff>75790</xdr:rowOff>
    </xdr:to>
    <xdr:cxnSp macro="">
      <xdr:nvCxnSpPr>
        <xdr:cNvPr id="856" name="直線コネクタ 855"/>
        <xdr:cNvCxnSpPr/>
      </xdr:nvCxnSpPr>
      <xdr:spPr>
        <a:xfrm flipV="1">
          <a:off x="19545300" y="12702249"/>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36961</xdr:rowOff>
    </xdr:from>
    <xdr:to>
      <xdr:col>102</xdr:col>
      <xdr:colOff>114300</xdr:colOff>
      <xdr:row>74</xdr:row>
      <xdr:rowOff>75790</xdr:rowOff>
    </xdr:to>
    <xdr:cxnSp macro="">
      <xdr:nvCxnSpPr>
        <xdr:cNvPr id="859" name="直線コネクタ 858"/>
        <xdr:cNvCxnSpPr/>
      </xdr:nvCxnSpPr>
      <xdr:spPr>
        <a:xfrm>
          <a:off x="18656300" y="12724261"/>
          <a:ext cx="889000" cy="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40763</xdr:rowOff>
    </xdr:from>
    <xdr:to>
      <xdr:col>116</xdr:col>
      <xdr:colOff>114300</xdr:colOff>
      <xdr:row>75</xdr:row>
      <xdr:rowOff>142363</xdr:rowOff>
    </xdr:to>
    <xdr:sp macro="" textlink="">
      <xdr:nvSpPr>
        <xdr:cNvPr id="869" name="楕円 868"/>
        <xdr:cNvSpPr/>
      </xdr:nvSpPr>
      <xdr:spPr>
        <a:xfrm>
          <a:off x="22110700" y="128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19190</xdr:rowOff>
    </xdr:from>
    <xdr:ext cx="534377" cy="259045"/>
    <xdr:sp macro="" textlink="">
      <xdr:nvSpPr>
        <xdr:cNvPr id="870" name="繰出金該当値テキスト"/>
        <xdr:cNvSpPr txBox="1"/>
      </xdr:nvSpPr>
      <xdr:spPr>
        <a:xfrm>
          <a:off x="22212300" y="128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2065</xdr:rowOff>
    </xdr:from>
    <xdr:to>
      <xdr:col>112</xdr:col>
      <xdr:colOff>38100</xdr:colOff>
      <xdr:row>74</xdr:row>
      <xdr:rowOff>103665</xdr:rowOff>
    </xdr:to>
    <xdr:sp macro="" textlink="">
      <xdr:nvSpPr>
        <xdr:cNvPr id="871" name="楕円 870"/>
        <xdr:cNvSpPr/>
      </xdr:nvSpPr>
      <xdr:spPr>
        <a:xfrm>
          <a:off x="21272500" y="126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94792</xdr:rowOff>
    </xdr:from>
    <xdr:ext cx="534377" cy="259045"/>
    <xdr:sp macro="" textlink="">
      <xdr:nvSpPr>
        <xdr:cNvPr id="872" name="テキスト ボックス 871"/>
        <xdr:cNvSpPr txBox="1"/>
      </xdr:nvSpPr>
      <xdr:spPr>
        <a:xfrm>
          <a:off x="21056111" y="127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135599</xdr:rowOff>
    </xdr:from>
    <xdr:to>
      <xdr:col>107</xdr:col>
      <xdr:colOff>101600</xdr:colOff>
      <xdr:row>74</xdr:row>
      <xdr:rowOff>65749</xdr:rowOff>
    </xdr:to>
    <xdr:sp macro="" textlink="">
      <xdr:nvSpPr>
        <xdr:cNvPr id="873" name="楕円 872"/>
        <xdr:cNvSpPr/>
      </xdr:nvSpPr>
      <xdr:spPr>
        <a:xfrm>
          <a:off x="20383500" y="126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56876</xdr:rowOff>
    </xdr:from>
    <xdr:ext cx="534377" cy="259045"/>
    <xdr:sp macro="" textlink="">
      <xdr:nvSpPr>
        <xdr:cNvPr id="874" name="テキスト ボックス 873"/>
        <xdr:cNvSpPr txBox="1"/>
      </xdr:nvSpPr>
      <xdr:spPr>
        <a:xfrm>
          <a:off x="20167111" y="127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24990</xdr:rowOff>
    </xdr:from>
    <xdr:to>
      <xdr:col>102</xdr:col>
      <xdr:colOff>165100</xdr:colOff>
      <xdr:row>74</xdr:row>
      <xdr:rowOff>126590</xdr:rowOff>
    </xdr:to>
    <xdr:sp macro="" textlink="">
      <xdr:nvSpPr>
        <xdr:cNvPr id="875" name="楕円 874"/>
        <xdr:cNvSpPr/>
      </xdr:nvSpPr>
      <xdr:spPr>
        <a:xfrm>
          <a:off x="19494500" y="127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117717</xdr:rowOff>
    </xdr:from>
    <xdr:ext cx="534377" cy="259045"/>
    <xdr:sp macro="" textlink="">
      <xdr:nvSpPr>
        <xdr:cNvPr id="876" name="テキスト ボックス 875"/>
        <xdr:cNvSpPr txBox="1"/>
      </xdr:nvSpPr>
      <xdr:spPr>
        <a:xfrm>
          <a:off x="19278111" y="128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157611</xdr:rowOff>
    </xdr:from>
    <xdr:to>
      <xdr:col>98</xdr:col>
      <xdr:colOff>38100</xdr:colOff>
      <xdr:row>74</xdr:row>
      <xdr:rowOff>87761</xdr:rowOff>
    </xdr:to>
    <xdr:sp macro="" textlink="">
      <xdr:nvSpPr>
        <xdr:cNvPr id="877" name="楕円 876"/>
        <xdr:cNvSpPr/>
      </xdr:nvSpPr>
      <xdr:spPr>
        <a:xfrm>
          <a:off x="18605500" y="126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78888</xdr:rowOff>
    </xdr:from>
    <xdr:ext cx="534377" cy="259045"/>
    <xdr:sp macro="" textlink="">
      <xdr:nvSpPr>
        <xdr:cNvPr id="878" name="テキスト ボックス 877"/>
        <xdr:cNvSpPr txBox="1"/>
      </xdr:nvSpPr>
      <xdr:spPr>
        <a:xfrm>
          <a:off x="18389111" y="127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住民一人当たり歳出決算額は</a:t>
          </a:r>
          <a:r>
            <a:rPr kumimoji="1" lang="en-US" altLang="ja-JP" sz="1300">
              <a:latin typeface="ＭＳ Ｐゴシック" panose="020B0600070205080204" pitchFamily="50" charset="-128"/>
              <a:ea typeface="ＭＳ Ｐゴシック" panose="020B0600070205080204" pitchFamily="50" charset="-128"/>
            </a:rPr>
            <a:t>612,503</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160,273</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が増加傾向であり、主な要因としてふるさと納税に係る返礼品の調達及び発送に係る経費が増加していること、令和２年度から稼働している南部学校給食センターの維持管理業務委託料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普通建設事業費（うち更新整備）が増加しているのは健康管理センターの整備事業、中学校の長寿命化改良事業、道路・橋梁の更新整備が主な要因である。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公共施設等総合管理計画に基づき、施設等の存続期間の総コストを抑えるため計画的な維持管理、更新に努めていく。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92,370
91,610
437.55
58,046,136
56,576,905
380,311
22,968,915
41,175,177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23114</xdr:rowOff>
    </xdr:from>
    <xdr:to>
      <xdr:col>24</xdr:col>
      <xdr:colOff>63500</xdr:colOff>
      <xdr:row>36</xdr:row>
      <xdr:rowOff>149758</xdr:rowOff>
    </xdr:to>
    <xdr:cxnSp macro="">
      <xdr:nvCxnSpPr>
        <xdr:cNvPr id="59" name="直線コネクタ 58"/>
        <xdr:cNvCxnSpPr/>
      </xdr:nvCxnSpPr>
      <xdr:spPr>
        <a:xfrm flipV="1">
          <a:off x="3797300" y="6195314"/>
          <a:ext cx="8382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76149</xdr:rowOff>
    </xdr:from>
    <xdr:to>
      <xdr:col>19</xdr:col>
      <xdr:colOff>177800</xdr:colOff>
      <xdr:row>36</xdr:row>
      <xdr:rowOff>149758</xdr:rowOff>
    </xdr:to>
    <xdr:cxnSp macro="">
      <xdr:nvCxnSpPr>
        <xdr:cNvPr id="62" name="直線コネクタ 61"/>
        <xdr:cNvCxnSpPr/>
      </xdr:nvCxnSpPr>
      <xdr:spPr>
        <a:xfrm>
          <a:off x="2908300" y="6248349"/>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76149</xdr:rowOff>
    </xdr:from>
    <xdr:to>
      <xdr:col>15</xdr:col>
      <xdr:colOff>50800</xdr:colOff>
      <xdr:row>36</xdr:row>
      <xdr:rowOff>110439</xdr:rowOff>
    </xdr:to>
    <xdr:cxnSp macro="">
      <xdr:nvCxnSpPr>
        <xdr:cNvPr id="65" name="直線コネクタ 64"/>
        <xdr:cNvCxnSpPr/>
      </xdr:nvCxnSpPr>
      <xdr:spPr>
        <a:xfrm flipV="1">
          <a:off x="2019300" y="624834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94437</xdr:rowOff>
    </xdr:from>
    <xdr:to>
      <xdr:col>10</xdr:col>
      <xdr:colOff>114300</xdr:colOff>
      <xdr:row>36</xdr:row>
      <xdr:rowOff>110439</xdr:rowOff>
    </xdr:to>
    <xdr:cxnSp macro="">
      <xdr:nvCxnSpPr>
        <xdr:cNvPr id="68" name="直線コネクタ 67"/>
        <xdr:cNvCxnSpPr/>
      </xdr:nvCxnSpPr>
      <xdr:spPr>
        <a:xfrm>
          <a:off x="1130300" y="62666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143764</xdr:rowOff>
    </xdr:from>
    <xdr:to>
      <xdr:col>24</xdr:col>
      <xdr:colOff>114300</xdr:colOff>
      <xdr:row>36</xdr:row>
      <xdr:rowOff>73914</xdr:rowOff>
    </xdr:to>
    <xdr:sp macro="" textlink="">
      <xdr:nvSpPr>
        <xdr:cNvPr id="78" name="楕円 77"/>
        <xdr:cNvSpPr/>
      </xdr:nvSpPr>
      <xdr:spPr>
        <a:xfrm>
          <a:off x="45847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122191</xdr:rowOff>
    </xdr:from>
    <xdr:ext cx="469744" cy="259045"/>
    <xdr:sp macro="" textlink="">
      <xdr:nvSpPr>
        <xdr:cNvPr id="79" name="議会費該当値テキスト"/>
        <xdr:cNvSpPr txBox="1"/>
      </xdr:nvSpPr>
      <xdr:spPr>
        <a:xfrm>
          <a:off x="4686300"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98958</xdr:rowOff>
    </xdr:from>
    <xdr:to>
      <xdr:col>20</xdr:col>
      <xdr:colOff>38100</xdr:colOff>
      <xdr:row>37</xdr:row>
      <xdr:rowOff>29108</xdr:rowOff>
    </xdr:to>
    <xdr:sp macro="" textlink="">
      <xdr:nvSpPr>
        <xdr:cNvPr id="80" name="楕円 79"/>
        <xdr:cNvSpPr/>
      </xdr:nvSpPr>
      <xdr:spPr>
        <a:xfrm>
          <a:off x="3746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20235</xdr:rowOff>
    </xdr:from>
    <xdr:ext cx="469744" cy="259045"/>
    <xdr:sp macro="" textlink="">
      <xdr:nvSpPr>
        <xdr:cNvPr id="81" name="テキスト ボックス 80"/>
        <xdr:cNvSpPr txBox="1"/>
      </xdr:nvSpPr>
      <xdr:spPr>
        <a:xfrm>
          <a:off x="3562428"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25349</xdr:rowOff>
    </xdr:from>
    <xdr:to>
      <xdr:col>15</xdr:col>
      <xdr:colOff>101600</xdr:colOff>
      <xdr:row>36</xdr:row>
      <xdr:rowOff>126949</xdr:rowOff>
    </xdr:to>
    <xdr:sp macro="" textlink="">
      <xdr:nvSpPr>
        <xdr:cNvPr id="82" name="楕円 81"/>
        <xdr:cNvSpPr/>
      </xdr:nvSpPr>
      <xdr:spPr>
        <a:xfrm>
          <a:off x="2857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118076</xdr:rowOff>
    </xdr:from>
    <xdr:ext cx="469744" cy="259045"/>
    <xdr:sp macro="" textlink="">
      <xdr:nvSpPr>
        <xdr:cNvPr id="83" name="テキスト ボックス 82"/>
        <xdr:cNvSpPr txBox="1"/>
      </xdr:nvSpPr>
      <xdr:spPr>
        <a:xfrm>
          <a:off x="2673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59639</xdr:rowOff>
    </xdr:from>
    <xdr:to>
      <xdr:col>10</xdr:col>
      <xdr:colOff>165100</xdr:colOff>
      <xdr:row>36</xdr:row>
      <xdr:rowOff>161239</xdr:rowOff>
    </xdr:to>
    <xdr:sp macro="" textlink="">
      <xdr:nvSpPr>
        <xdr:cNvPr id="84" name="楕円 83"/>
        <xdr:cNvSpPr/>
      </xdr:nvSpPr>
      <xdr:spPr>
        <a:xfrm>
          <a:off x="1968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152366</xdr:rowOff>
    </xdr:from>
    <xdr:ext cx="469744" cy="259045"/>
    <xdr:sp macro="" textlink="">
      <xdr:nvSpPr>
        <xdr:cNvPr id="85" name="テキスト ボックス 84"/>
        <xdr:cNvSpPr txBox="1"/>
      </xdr:nvSpPr>
      <xdr:spPr>
        <a:xfrm>
          <a:off x="1784428" y="63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43637</xdr:rowOff>
    </xdr:from>
    <xdr:to>
      <xdr:col>6</xdr:col>
      <xdr:colOff>38100</xdr:colOff>
      <xdr:row>36</xdr:row>
      <xdr:rowOff>145237</xdr:rowOff>
    </xdr:to>
    <xdr:sp macro="" textlink="">
      <xdr:nvSpPr>
        <xdr:cNvPr id="86" name="楕円 85"/>
        <xdr:cNvSpPr/>
      </xdr:nvSpPr>
      <xdr:spPr>
        <a:xfrm>
          <a:off x="1079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136364</xdr:rowOff>
    </xdr:from>
    <xdr:ext cx="469744" cy="259045"/>
    <xdr:sp macro="" textlink="">
      <xdr:nvSpPr>
        <xdr:cNvPr id="87" name="テキスト ボックス 86"/>
        <xdr:cNvSpPr txBox="1"/>
      </xdr:nvSpPr>
      <xdr:spPr>
        <a:xfrm>
          <a:off x="895428" y="6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118291</xdr:rowOff>
    </xdr:from>
    <xdr:to>
      <xdr:col>24</xdr:col>
      <xdr:colOff>63500</xdr:colOff>
      <xdr:row>58</xdr:row>
      <xdr:rowOff>487</xdr:rowOff>
    </xdr:to>
    <xdr:cxnSp macro="">
      <xdr:nvCxnSpPr>
        <xdr:cNvPr id="116" name="直線コネクタ 115"/>
        <xdr:cNvCxnSpPr/>
      </xdr:nvCxnSpPr>
      <xdr:spPr>
        <a:xfrm flipV="1">
          <a:off x="3797300" y="9548041"/>
          <a:ext cx="838200" cy="3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168462</xdr:rowOff>
    </xdr:from>
    <xdr:to>
      <xdr:col>19</xdr:col>
      <xdr:colOff>177800</xdr:colOff>
      <xdr:row>58</xdr:row>
      <xdr:rowOff>487</xdr:rowOff>
    </xdr:to>
    <xdr:cxnSp macro="">
      <xdr:nvCxnSpPr>
        <xdr:cNvPr id="119" name="直線コネクタ 118"/>
        <xdr:cNvCxnSpPr/>
      </xdr:nvCxnSpPr>
      <xdr:spPr>
        <a:xfrm>
          <a:off x="2908300" y="994111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168462</xdr:rowOff>
    </xdr:from>
    <xdr:to>
      <xdr:col>15</xdr:col>
      <xdr:colOff>50800</xdr:colOff>
      <xdr:row>58</xdr:row>
      <xdr:rowOff>43437</xdr:rowOff>
    </xdr:to>
    <xdr:cxnSp macro="">
      <xdr:nvCxnSpPr>
        <xdr:cNvPr id="122" name="直線コネクタ 121"/>
        <xdr:cNvCxnSpPr/>
      </xdr:nvCxnSpPr>
      <xdr:spPr>
        <a:xfrm flipV="1">
          <a:off x="2019300" y="9941112"/>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43437</xdr:rowOff>
    </xdr:from>
    <xdr:to>
      <xdr:col>10</xdr:col>
      <xdr:colOff>114300</xdr:colOff>
      <xdr:row>58</xdr:row>
      <xdr:rowOff>61336</xdr:rowOff>
    </xdr:to>
    <xdr:cxnSp macro="">
      <xdr:nvCxnSpPr>
        <xdr:cNvPr id="125" name="直線コネクタ 124"/>
        <xdr:cNvCxnSpPr/>
      </xdr:nvCxnSpPr>
      <xdr:spPr>
        <a:xfrm flipV="1">
          <a:off x="1130300" y="9987537"/>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67491</xdr:rowOff>
    </xdr:from>
    <xdr:to>
      <xdr:col>24</xdr:col>
      <xdr:colOff>114300</xdr:colOff>
      <xdr:row>55</xdr:row>
      <xdr:rowOff>169091</xdr:rowOff>
    </xdr:to>
    <xdr:sp macro="" textlink="">
      <xdr:nvSpPr>
        <xdr:cNvPr id="135" name="楕円 134"/>
        <xdr:cNvSpPr/>
      </xdr:nvSpPr>
      <xdr:spPr>
        <a:xfrm>
          <a:off x="4584700" y="94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20570</xdr:rowOff>
    </xdr:from>
    <xdr:ext cx="599010" cy="259045"/>
    <xdr:sp macro="" textlink="">
      <xdr:nvSpPr>
        <xdr:cNvPr id="136" name="総務費該当値テキスト"/>
        <xdr:cNvSpPr txBox="1"/>
      </xdr:nvSpPr>
      <xdr:spPr>
        <a:xfrm>
          <a:off x="4686300" y="94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121137</xdr:rowOff>
    </xdr:from>
    <xdr:to>
      <xdr:col>20</xdr:col>
      <xdr:colOff>38100</xdr:colOff>
      <xdr:row>58</xdr:row>
      <xdr:rowOff>51287</xdr:rowOff>
    </xdr:to>
    <xdr:sp macro="" textlink="">
      <xdr:nvSpPr>
        <xdr:cNvPr id="137" name="楕円 136"/>
        <xdr:cNvSpPr/>
      </xdr:nvSpPr>
      <xdr:spPr>
        <a:xfrm>
          <a:off x="3746500" y="98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42414</xdr:rowOff>
    </xdr:from>
    <xdr:ext cx="534377" cy="259045"/>
    <xdr:sp macro="" textlink="">
      <xdr:nvSpPr>
        <xdr:cNvPr id="138" name="テキスト ボックス 137"/>
        <xdr:cNvSpPr txBox="1"/>
      </xdr:nvSpPr>
      <xdr:spPr>
        <a:xfrm>
          <a:off x="3530111" y="99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117662</xdr:rowOff>
    </xdr:from>
    <xdr:to>
      <xdr:col>15</xdr:col>
      <xdr:colOff>101600</xdr:colOff>
      <xdr:row>58</xdr:row>
      <xdr:rowOff>47812</xdr:rowOff>
    </xdr:to>
    <xdr:sp macro="" textlink="">
      <xdr:nvSpPr>
        <xdr:cNvPr id="139" name="楕円 138"/>
        <xdr:cNvSpPr/>
      </xdr:nvSpPr>
      <xdr:spPr>
        <a:xfrm>
          <a:off x="2857500" y="98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38939</xdr:rowOff>
    </xdr:from>
    <xdr:ext cx="534377" cy="259045"/>
    <xdr:sp macro="" textlink="">
      <xdr:nvSpPr>
        <xdr:cNvPr id="140" name="テキスト ボックス 139"/>
        <xdr:cNvSpPr txBox="1"/>
      </xdr:nvSpPr>
      <xdr:spPr>
        <a:xfrm>
          <a:off x="2641111" y="99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164087</xdr:rowOff>
    </xdr:from>
    <xdr:to>
      <xdr:col>10</xdr:col>
      <xdr:colOff>165100</xdr:colOff>
      <xdr:row>58</xdr:row>
      <xdr:rowOff>94237</xdr:rowOff>
    </xdr:to>
    <xdr:sp macro="" textlink="">
      <xdr:nvSpPr>
        <xdr:cNvPr id="141" name="楕円 140"/>
        <xdr:cNvSpPr/>
      </xdr:nvSpPr>
      <xdr:spPr>
        <a:xfrm>
          <a:off x="1968500" y="99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85364</xdr:rowOff>
    </xdr:from>
    <xdr:ext cx="534377" cy="259045"/>
    <xdr:sp macro="" textlink="">
      <xdr:nvSpPr>
        <xdr:cNvPr id="142" name="テキスト ボックス 141"/>
        <xdr:cNvSpPr txBox="1"/>
      </xdr:nvSpPr>
      <xdr:spPr>
        <a:xfrm>
          <a:off x="1752111" y="100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10536</xdr:rowOff>
    </xdr:from>
    <xdr:to>
      <xdr:col>6</xdr:col>
      <xdr:colOff>38100</xdr:colOff>
      <xdr:row>58</xdr:row>
      <xdr:rowOff>112136</xdr:rowOff>
    </xdr:to>
    <xdr:sp macro="" textlink="">
      <xdr:nvSpPr>
        <xdr:cNvPr id="143" name="楕円 142"/>
        <xdr:cNvSpPr/>
      </xdr:nvSpPr>
      <xdr:spPr>
        <a:xfrm>
          <a:off x="1079500" y="9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103263</xdr:rowOff>
    </xdr:from>
    <xdr:ext cx="534377" cy="259045"/>
    <xdr:sp macro="" textlink="">
      <xdr:nvSpPr>
        <xdr:cNvPr id="144" name="テキスト ボックス 143"/>
        <xdr:cNvSpPr txBox="1"/>
      </xdr:nvSpPr>
      <xdr:spPr>
        <a:xfrm>
          <a:off x="863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158032</xdr:rowOff>
    </xdr:from>
    <xdr:to>
      <xdr:col>24</xdr:col>
      <xdr:colOff>63500</xdr:colOff>
      <xdr:row>76</xdr:row>
      <xdr:rowOff>89027</xdr:rowOff>
    </xdr:to>
    <xdr:cxnSp macro="">
      <xdr:nvCxnSpPr>
        <xdr:cNvPr id="176" name="直線コネクタ 175"/>
        <xdr:cNvCxnSpPr/>
      </xdr:nvCxnSpPr>
      <xdr:spPr>
        <a:xfrm flipV="1">
          <a:off x="3797300" y="13016782"/>
          <a:ext cx="8382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89027</xdr:rowOff>
    </xdr:from>
    <xdr:to>
      <xdr:col>19</xdr:col>
      <xdr:colOff>177800</xdr:colOff>
      <xdr:row>77</xdr:row>
      <xdr:rowOff>34272</xdr:rowOff>
    </xdr:to>
    <xdr:cxnSp macro="">
      <xdr:nvCxnSpPr>
        <xdr:cNvPr id="179" name="直線コネクタ 178"/>
        <xdr:cNvCxnSpPr/>
      </xdr:nvCxnSpPr>
      <xdr:spPr>
        <a:xfrm flipV="1">
          <a:off x="2908300" y="13119227"/>
          <a:ext cx="889000" cy="1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161711</xdr:rowOff>
    </xdr:from>
    <xdr:to>
      <xdr:col>15</xdr:col>
      <xdr:colOff>50800</xdr:colOff>
      <xdr:row>77</xdr:row>
      <xdr:rowOff>34272</xdr:rowOff>
    </xdr:to>
    <xdr:cxnSp macro="">
      <xdr:nvCxnSpPr>
        <xdr:cNvPr id="182" name="直線コネクタ 181"/>
        <xdr:cNvCxnSpPr/>
      </xdr:nvCxnSpPr>
      <xdr:spPr>
        <a:xfrm>
          <a:off x="2019300" y="13191911"/>
          <a:ext cx="889000" cy="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161711</xdr:rowOff>
    </xdr:from>
    <xdr:to>
      <xdr:col>10</xdr:col>
      <xdr:colOff>114300</xdr:colOff>
      <xdr:row>77</xdr:row>
      <xdr:rowOff>10911</xdr:rowOff>
    </xdr:to>
    <xdr:cxnSp macro="">
      <xdr:nvCxnSpPr>
        <xdr:cNvPr id="185" name="直線コネクタ 184"/>
        <xdr:cNvCxnSpPr/>
      </xdr:nvCxnSpPr>
      <xdr:spPr>
        <a:xfrm flipV="1">
          <a:off x="1130300" y="13191911"/>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107231</xdr:rowOff>
    </xdr:from>
    <xdr:to>
      <xdr:col>24</xdr:col>
      <xdr:colOff>114300</xdr:colOff>
      <xdr:row>76</xdr:row>
      <xdr:rowOff>37381</xdr:rowOff>
    </xdr:to>
    <xdr:sp macro="" textlink="">
      <xdr:nvSpPr>
        <xdr:cNvPr id="195" name="楕円 194"/>
        <xdr:cNvSpPr/>
      </xdr:nvSpPr>
      <xdr:spPr>
        <a:xfrm>
          <a:off x="4584700" y="129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85658</xdr:rowOff>
    </xdr:from>
    <xdr:ext cx="599010" cy="259045"/>
    <xdr:sp macro="" textlink="">
      <xdr:nvSpPr>
        <xdr:cNvPr id="196" name="民生費該当値テキスト"/>
        <xdr:cNvSpPr txBox="1"/>
      </xdr:nvSpPr>
      <xdr:spPr>
        <a:xfrm>
          <a:off x="4686300" y="1294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38227</xdr:rowOff>
    </xdr:from>
    <xdr:to>
      <xdr:col>20</xdr:col>
      <xdr:colOff>38100</xdr:colOff>
      <xdr:row>76</xdr:row>
      <xdr:rowOff>139827</xdr:rowOff>
    </xdr:to>
    <xdr:sp macro="" textlink="">
      <xdr:nvSpPr>
        <xdr:cNvPr id="197" name="楕円 196"/>
        <xdr:cNvSpPr/>
      </xdr:nvSpPr>
      <xdr:spPr>
        <a:xfrm>
          <a:off x="3746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130954</xdr:rowOff>
    </xdr:from>
    <xdr:ext cx="599010" cy="259045"/>
    <xdr:sp macro="" textlink="">
      <xdr:nvSpPr>
        <xdr:cNvPr id="198" name="テキスト ボックス 197"/>
        <xdr:cNvSpPr txBox="1"/>
      </xdr:nvSpPr>
      <xdr:spPr>
        <a:xfrm>
          <a:off x="3497795" y="131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154922</xdr:rowOff>
    </xdr:from>
    <xdr:to>
      <xdr:col>15</xdr:col>
      <xdr:colOff>101600</xdr:colOff>
      <xdr:row>77</xdr:row>
      <xdr:rowOff>85072</xdr:rowOff>
    </xdr:to>
    <xdr:sp macro="" textlink="">
      <xdr:nvSpPr>
        <xdr:cNvPr id="199" name="楕円 198"/>
        <xdr:cNvSpPr/>
      </xdr:nvSpPr>
      <xdr:spPr>
        <a:xfrm>
          <a:off x="2857500" y="131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76199</xdr:rowOff>
    </xdr:from>
    <xdr:ext cx="599010" cy="259045"/>
    <xdr:sp macro="" textlink="">
      <xdr:nvSpPr>
        <xdr:cNvPr id="200" name="テキスト ボックス 199"/>
        <xdr:cNvSpPr txBox="1"/>
      </xdr:nvSpPr>
      <xdr:spPr>
        <a:xfrm>
          <a:off x="2608795" y="1327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110911</xdr:rowOff>
    </xdr:from>
    <xdr:to>
      <xdr:col>10</xdr:col>
      <xdr:colOff>165100</xdr:colOff>
      <xdr:row>77</xdr:row>
      <xdr:rowOff>41061</xdr:rowOff>
    </xdr:to>
    <xdr:sp macro="" textlink="">
      <xdr:nvSpPr>
        <xdr:cNvPr id="201" name="楕円 200"/>
        <xdr:cNvSpPr/>
      </xdr:nvSpPr>
      <xdr:spPr>
        <a:xfrm>
          <a:off x="1968500" y="131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32188</xdr:rowOff>
    </xdr:from>
    <xdr:ext cx="599010" cy="259045"/>
    <xdr:sp macro="" textlink="">
      <xdr:nvSpPr>
        <xdr:cNvPr id="202" name="テキスト ボックス 201"/>
        <xdr:cNvSpPr txBox="1"/>
      </xdr:nvSpPr>
      <xdr:spPr>
        <a:xfrm>
          <a:off x="1719795" y="132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131561</xdr:rowOff>
    </xdr:from>
    <xdr:to>
      <xdr:col>6</xdr:col>
      <xdr:colOff>38100</xdr:colOff>
      <xdr:row>77</xdr:row>
      <xdr:rowOff>61711</xdr:rowOff>
    </xdr:to>
    <xdr:sp macro="" textlink="">
      <xdr:nvSpPr>
        <xdr:cNvPr id="203" name="楕円 202"/>
        <xdr:cNvSpPr/>
      </xdr:nvSpPr>
      <xdr:spPr>
        <a:xfrm>
          <a:off x="1079500" y="131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52838</xdr:rowOff>
    </xdr:from>
    <xdr:ext cx="599010" cy="259045"/>
    <xdr:sp macro="" textlink="">
      <xdr:nvSpPr>
        <xdr:cNvPr id="204" name="テキスト ボックス 203"/>
        <xdr:cNvSpPr txBox="1"/>
      </xdr:nvSpPr>
      <xdr:spPr>
        <a:xfrm>
          <a:off x="830795" y="1325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89294</xdr:rowOff>
    </xdr:from>
    <xdr:to>
      <xdr:col>24</xdr:col>
      <xdr:colOff>63500</xdr:colOff>
      <xdr:row>97</xdr:row>
      <xdr:rowOff>116894</xdr:rowOff>
    </xdr:to>
    <xdr:cxnSp macro="">
      <xdr:nvCxnSpPr>
        <xdr:cNvPr id="233" name="直線コネクタ 232"/>
        <xdr:cNvCxnSpPr/>
      </xdr:nvCxnSpPr>
      <xdr:spPr>
        <a:xfrm>
          <a:off x="3797300" y="16719944"/>
          <a:ext cx="8382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89294</xdr:rowOff>
    </xdr:from>
    <xdr:to>
      <xdr:col>19</xdr:col>
      <xdr:colOff>177800</xdr:colOff>
      <xdr:row>98</xdr:row>
      <xdr:rowOff>41211</xdr:rowOff>
    </xdr:to>
    <xdr:cxnSp macro="">
      <xdr:nvCxnSpPr>
        <xdr:cNvPr id="236" name="直線コネクタ 235"/>
        <xdr:cNvCxnSpPr/>
      </xdr:nvCxnSpPr>
      <xdr:spPr>
        <a:xfrm flipV="1">
          <a:off x="2908300" y="16719944"/>
          <a:ext cx="8890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41211</xdr:rowOff>
    </xdr:from>
    <xdr:to>
      <xdr:col>15</xdr:col>
      <xdr:colOff>50800</xdr:colOff>
      <xdr:row>98</xdr:row>
      <xdr:rowOff>43323</xdr:rowOff>
    </xdr:to>
    <xdr:cxnSp macro="">
      <xdr:nvCxnSpPr>
        <xdr:cNvPr id="239" name="直線コネクタ 238"/>
        <xdr:cNvCxnSpPr/>
      </xdr:nvCxnSpPr>
      <xdr:spPr>
        <a:xfrm flipV="1">
          <a:off x="2019300" y="16843311"/>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43323</xdr:rowOff>
    </xdr:from>
    <xdr:to>
      <xdr:col>10</xdr:col>
      <xdr:colOff>114300</xdr:colOff>
      <xdr:row>98</xdr:row>
      <xdr:rowOff>43802</xdr:rowOff>
    </xdr:to>
    <xdr:cxnSp macro="">
      <xdr:nvCxnSpPr>
        <xdr:cNvPr id="242" name="直線コネクタ 241"/>
        <xdr:cNvCxnSpPr/>
      </xdr:nvCxnSpPr>
      <xdr:spPr>
        <a:xfrm flipV="1">
          <a:off x="1130300" y="16845423"/>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66094</xdr:rowOff>
    </xdr:from>
    <xdr:to>
      <xdr:col>24</xdr:col>
      <xdr:colOff>114300</xdr:colOff>
      <xdr:row>97</xdr:row>
      <xdr:rowOff>167694</xdr:rowOff>
    </xdr:to>
    <xdr:sp macro="" textlink="">
      <xdr:nvSpPr>
        <xdr:cNvPr id="252" name="楕円 251"/>
        <xdr:cNvSpPr/>
      </xdr:nvSpPr>
      <xdr:spPr>
        <a:xfrm>
          <a:off x="4584700" y="166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155041</xdr:rowOff>
    </xdr:from>
    <xdr:ext cx="534377" cy="259045"/>
    <xdr:sp macro="" textlink="">
      <xdr:nvSpPr>
        <xdr:cNvPr id="253" name="衛生費該当値テキスト"/>
        <xdr:cNvSpPr txBox="1"/>
      </xdr:nvSpPr>
      <xdr:spPr>
        <a:xfrm>
          <a:off x="4686300" y="1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38494</xdr:rowOff>
    </xdr:from>
    <xdr:to>
      <xdr:col>20</xdr:col>
      <xdr:colOff>38100</xdr:colOff>
      <xdr:row>97</xdr:row>
      <xdr:rowOff>140094</xdr:rowOff>
    </xdr:to>
    <xdr:sp macro="" textlink="">
      <xdr:nvSpPr>
        <xdr:cNvPr id="254" name="楕円 253"/>
        <xdr:cNvSpPr/>
      </xdr:nvSpPr>
      <xdr:spPr>
        <a:xfrm>
          <a:off x="37465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156621</xdr:rowOff>
    </xdr:from>
    <xdr:ext cx="534377" cy="259045"/>
    <xdr:sp macro="" textlink="">
      <xdr:nvSpPr>
        <xdr:cNvPr id="255" name="テキスト ボックス 254"/>
        <xdr:cNvSpPr txBox="1"/>
      </xdr:nvSpPr>
      <xdr:spPr>
        <a:xfrm>
          <a:off x="3530111" y="164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161861</xdr:rowOff>
    </xdr:from>
    <xdr:to>
      <xdr:col>15</xdr:col>
      <xdr:colOff>101600</xdr:colOff>
      <xdr:row>98</xdr:row>
      <xdr:rowOff>92011</xdr:rowOff>
    </xdr:to>
    <xdr:sp macro="" textlink="">
      <xdr:nvSpPr>
        <xdr:cNvPr id="256" name="楕円 255"/>
        <xdr:cNvSpPr/>
      </xdr:nvSpPr>
      <xdr:spPr>
        <a:xfrm>
          <a:off x="2857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83138</xdr:rowOff>
    </xdr:from>
    <xdr:ext cx="534377" cy="259045"/>
    <xdr:sp macro="" textlink="">
      <xdr:nvSpPr>
        <xdr:cNvPr id="257" name="テキスト ボックス 256"/>
        <xdr:cNvSpPr txBox="1"/>
      </xdr:nvSpPr>
      <xdr:spPr>
        <a:xfrm>
          <a:off x="2641111" y="168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163973</xdr:rowOff>
    </xdr:from>
    <xdr:to>
      <xdr:col>10</xdr:col>
      <xdr:colOff>165100</xdr:colOff>
      <xdr:row>98</xdr:row>
      <xdr:rowOff>94123</xdr:rowOff>
    </xdr:to>
    <xdr:sp macro="" textlink="">
      <xdr:nvSpPr>
        <xdr:cNvPr id="258" name="楕円 257"/>
        <xdr:cNvSpPr/>
      </xdr:nvSpPr>
      <xdr:spPr>
        <a:xfrm>
          <a:off x="1968500" y="167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85250</xdr:rowOff>
    </xdr:from>
    <xdr:ext cx="534377" cy="259045"/>
    <xdr:sp macro="" textlink="">
      <xdr:nvSpPr>
        <xdr:cNvPr id="259" name="テキスト ボックス 258"/>
        <xdr:cNvSpPr txBox="1"/>
      </xdr:nvSpPr>
      <xdr:spPr>
        <a:xfrm>
          <a:off x="1752111" y="168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164452</xdr:rowOff>
    </xdr:from>
    <xdr:to>
      <xdr:col>6</xdr:col>
      <xdr:colOff>38100</xdr:colOff>
      <xdr:row>98</xdr:row>
      <xdr:rowOff>94602</xdr:rowOff>
    </xdr:to>
    <xdr:sp macro="" textlink="">
      <xdr:nvSpPr>
        <xdr:cNvPr id="260" name="楕円 259"/>
        <xdr:cNvSpPr/>
      </xdr:nvSpPr>
      <xdr:spPr>
        <a:xfrm>
          <a:off x="10795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85729</xdr:rowOff>
    </xdr:from>
    <xdr:ext cx="534377" cy="259045"/>
    <xdr:sp macro="" textlink="">
      <xdr:nvSpPr>
        <xdr:cNvPr id="261" name="テキスト ボックス 260"/>
        <xdr:cNvSpPr txBox="1"/>
      </xdr:nvSpPr>
      <xdr:spPr>
        <a:xfrm>
          <a:off x="863111" y="168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82893</xdr:rowOff>
    </xdr:from>
    <xdr:to>
      <xdr:col>55</xdr:col>
      <xdr:colOff>0</xdr:colOff>
      <xdr:row>37</xdr:row>
      <xdr:rowOff>89236</xdr:rowOff>
    </xdr:to>
    <xdr:cxnSp macro="">
      <xdr:nvCxnSpPr>
        <xdr:cNvPr id="286" name="直線コネクタ 285"/>
        <xdr:cNvCxnSpPr/>
      </xdr:nvCxnSpPr>
      <xdr:spPr>
        <a:xfrm flipV="1">
          <a:off x="9639300" y="6426543"/>
          <a:ext cx="8382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89236</xdr:rowOff>
    </xdr:from>
    <xdr:to>
      <xdr:col>50</xdr:col>
      <xdr:colOff>114300</xdr:colOff>
      <xdr:row>37</xdr:row>
      <xdr:rowOff>106267</xdr:rowOff>
    </xdr:to>
    <xdr:cxnSp macro="">
      <xdr:nvCxnSpPr>
        <xdr:cNvPr id="289" name="直線コネクタ 288"/>
        <xdr:cNvCxnSpPr/>
      </xdr:nvCxnSpPr>
      <xdr:spPr>
        <a:xfrm flipV="1">
          <a:off x="8750300" y="64328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106267</xdr:rowOff>
    </xdr:from>
    <xdr:to>
      <xdr:col>45</xdr:col>
      <xdr:colOff>177800</xdr:colOff>
      <xdr:row>37</xdr:row>
      <xdr:rowOff>114097</xdr:rowOff>
    </xdr:to>
    <xdr:cxnSp macro="">
      <xdr:nvCxnSpPr>
        <xdr:cNvPr id="292" name="直線コネクタ 291"/>
        <xdr:cNvCxnSpPr/>
      </xdr:nvCxnSpPr>
      <xdr:spPr>
        <a:xfrm flipV="1">
          <a:off x="7861300" y="6449917"/>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114097</xdr:rowOff>
    </xdr:from>
    <xdr:to>
      <xdr:col>41</xdr:col>
      <xdr:colOff>50800</xdr:colOff>
      <xdr:row>37</xdr:row>
      <xdr:rowOff>119812</xdr:rowOff>
    </xdr:to>
    <xdr:cxnSp macro="">
      <xdr:nvCxnSpPr>
        <xdr:cNvPr id="295" name="直線コネクタ 294"/>
        <xdr:cNvCxnSpPr/>
      </xdr:nvCxnSpPr>
      <xdr:spPr>
        <a:xfrm flipV="1">
          <a:off x="6972300" y="645774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32093</xdr:rowOff>
    </xdr:from>
    <xdr:to>
      <xdr:col>55</xdr:col>
      <xdr:colOff>50800</xdr:colOff>
      <xdr:row>37</xdr:row>
      <xdr:rowOff>133693</xdr:rowOff>
    </xdr:to>
    <xdr:sp macro="" textlink="">
      <xdr:nvSpPr>
        <xdr:cNvPr id="305" name="楕円 304"/>
        <xdr:cNvSpPr/>
      </xdr:nvSpPr>
      <xdr:spPr>
        <a:xfrm>
          <a:off x="10426700" y="63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162920</xdr:rowOff>
    </xdr:from>
    <xdr:ext cx="469744" cy="259045"/>
    <xdr:sp macro="" textlink="">
      <xdr:nvSpPr>
        <xdr:cNvPr id="306" name="労働費該当値テキスト"/>
        <xdr:cNvSpPr txBox="1"/>
      </xdr:nvSpPr>
      <xdr:spPr>
        <a:xfrm>
          <a:off x="10528300" y="616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38436</xdr:rowOff>
    </xdr:from>
    <xdr:to>
      <xdr:col>50</xdr:col>
      <xdr:colOff>165100</xdr:colOff>
      <xdr:row>37</xdr:row>
      <xdr:rowOff>140036</xdr:rowOff>
    </xdr:to>
    <xdr:sp macro="" textlink="">
      <xdr:nvSpPr>
        <xdr:cNvPr id="307" name="楕円 306"/>
        <xdr:cNvSpPr/>
      </xdr:nvSpPr>
      <xdr:spPr>
        <a:xfrm>
          <a:off x="9588500" y="63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156563</xdr:rowOff>
    </xdr:from>
    <xdr:ext cx="469744" cy="259045"/>
    <xdr:sp macro="" textlink="">
      <xdr:nvSpPr>
        <xdr:cNvPr id="308" name="テキスト ボックス 307"/>
        <xdr:cNvSpPr txBox="1"/>
      </xdr:nvSpPr>
      <xdr:spPr>
        <a:xfrm>
          <a:off x="9404428" y="615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55467</xdr:rowOff>
    </xdr:from>
    <xdr:to>
      <xdr:col>46</xdr:col>
      <xdr:colOff>38100</xdr:colOff>
      <xdr:row>37</xdr:row>
      <xdr:rowOff>157067</xdr:rowOff>
    </xdr:to>
    <xdr:sp macro="" textlink="">
      <xdr:nvSpPr>
        <xdr:cNvPr id="309" name="楕円 308"/>
        <xdr:cNvSpPr/>
      </xdr:nvSpPr>
      <xdr:spPr>
        <a:xfrm>
          <a:off x="8699500" y="63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2144</xdr:rowOff>
    </xdr:from>
    <xdr:ext cx="469744" cy="259045"/>
    <xdr:sp macro="" textlink="">
      <xdr:nvSpPr>
        <xdr:cNvPr id="310" name="テキスト ボックス 309"/>
        <xdr:cNvSpPr txBox="1"/>
      </xdr:nvSpPr>
      <xdr:spPr>
        <a:xfrm>
          <a:off x="8515428" y="617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63297</xdr:rowOff>
    </xdr:from>
    <xdr:to>
      <xdr:col>41</xdr:col>
      <xdr:colOff>101600</xdr:colOff>
      <xdr:row>37</xdr:row>
      <xdr:rowOff>164897</xdr:rowOff>
    </xdr:to>
    <xdr:sp macro="" textlink="">
      <xdr:nvSpPr>
        <xdr:cNvPr id="311" name="楕円 310"/>
        <xdr:cNvSpPr/>
      </xdr:nvSpPr>
      <xdr:spPr>
        <a:xfrm>
          <a:off x="7810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156024</xdr:rowOff>
    </xdr:from>
    <xdr:ext cx="469744" cy="259045"/>
    <xdr:sp macro="" textlink="">
      <xdr:nvSpPr>
        <xdr:cNvPr id="312" name="テキスト ボックス 311"/>
        <xdr:cNvSpPr txBox="1"/>
      </xdr:nvSpPr>
      <xdr:spPr>
        <a:xfrm>
          <a:off x="7626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69012</xdr:rowOff>
    </xdr:from>
    <xdr:to>
      <xdr:col>36</xdr:col>
      <xdr:colOff>165100</xdr:colOff>
      <xdr:row>37</xdr:row>
      <xdr:rowOff>170611</xdr:rowOff>
    </xdr:to>
    <xdr:sp macro="" textlink="">
      <xdr:nvSpPr>
        <xdr:cNvPr id="313" name="楕円 312"/>
        <xdr:cNvSpPr/>
      </xdr:nvSpPr>
      <xdr:spPr>
        <a:xfrm>
          <a:off x="6921500" y="6412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161739</xdr:rowOff>
    </xdr:from>
    <xdr:ext cx="469744" cy="259045"/>
    <xdr:sp macro="" textlink="">
      <xdr:nvSpPr>
        <xdr:cNvPr id="314" name="テキスト ボックス 313"/>
        <xdr:cNvSpPr txBox="1"/>
      </xdr:nvSpPr>
      <xdr:spPr>
        <a:xfrm>
          <a:off x="6737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130419</xdr:rowOff>
    </xdr:from>
    <xdr:to>
      <xdr:col>55</xdr:col>
      <xdr:colOff>0</xdr:colOff>
      <xdr:row>57</xdr:row>
      <xdr:rowOff>138959</xdr:rowOff>
    </xdr:to>
    <xdr:cxnSp macro="">
      <xdr:nvCxnSpPr>
        <xdr:cNvPr id="341" name="直線コネクタ 340"/>
        <xdr:cNvCxnSpPr/>
      </xdr:nvCxnSpPr>
      <xdr:spPr>
        <a:xfrm>
          <a:off x="9639300" y="9903069"/>
          <a:ext cx="8382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119483</xdr:rowOff>
    </xdr:from>
    <xdr:to>
      <xdr:col>50</xdr:col>
      <xdr:colOff>114300</xdr:colOff>
      <xdr:row>57</xdr:row>
      <xdr:rowOff>130419</xdr:rowOff>
    </xdr:to>
    <xdr:cxnSp macro="">
      <xdr:nvCxnSpPr>
        <xdr:cNvPr id="344" name="直線コネクタ 343"/>
        <xdr:cNvCxnSpPr/>
      </xdr:nvCxnSpPr>
      <xdr:spPr>
        <a:xfrm>
          <a:off x="8750300" y="9892133"/>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131461</xdr:rowOff>
    </xdr:from>
    <xdr:to>
      <xdr:col>45</xdr:col>
      <xdr:colOff>177800</xdr:colOff>
      <xdr:row>57</xdr:row>
      <xdr:rowOff>119483</xdr:rowOff>
    </xdr:to>
    <xdr:cxnSp macro="">
      <xdr:nvCxnSpPr>
        <xdr:cNvPr id="347" name="直線コネクタ 346"/>
        <xdr:cNvCxnSpPr/>
      </xdr:nvCxnSpPr>
      <xdr:spPr>
        <a:xfrm>
          <a:off x="7861300" y="9732661"/>
          <a:ext cx="889000" cy="15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131461</xdr:rowOff>
    </xdr:from>
    <xdr:to>
      <xdr:col>41</xdr:col>
      <xdr:colOff>50800</xdr:colOff>
      <xdr:row>57</xdr:row>
      <xdr:rowOff>74092</xdr:rowOff>
    </xdr:to>
    <xdr:cxnSp macro="">
      <xdr:nvCxnSpPr>
        <xdr:cNvPr id="350" name="直線コネクタ 349"/>
        <xdr:cNvCxnSpPr/>
      </xdr:nvCxnSpPr>
      <xdr:spPr>
        <a:xfrm flipV="1">
          <a:off x="6972300" y="9732661"/>
          <a:ext cx="889000" cy="1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88159</xdr:rowOff>
    </xdr:from>
    <xdr:to>
      <xdr:col>55</xdr:col>
      <xdr:colOff>50800</xdr:colOff>
      <xdr:row>58</xdr:row>
      <xdr:rowOff>18309</xdr:rowOff>
    </xdr:to>
    <xdr:sp macro="" textlink="">
      <xdr:nvSpPr>
        <xdr:cNvPr id="360" name="楕円 359"/>
        <xdr:cNvSpPr/>
      </xdr:nvSpPr>
      <xdr:spPr>
        <a:xfrm>
          <a:off x="10426700" y="98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111036</xdr:rowOff>
    </xdr:from>
    <xdr:ext cx="534377" cy="259045"/>
    <xdr:sp macro="" textlink="">
      <xdr:nvSpPr>
        <xdr:cNvPr id="361" name="農林水産業費該当値テキスト"/>
        <xdr:cNvSpPr txBox="1"/>
      </xdr:nvSpPr>
      <xdr:spPr>
        <a:xfrm>
          <a:off x="10528300" y="97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79619</xdr:rowOff>
    </xdr:from>
    <xdr:to>
      <xdr:col>50</xdr:col>
      <xdr:colOff>165100</xdr:colOff>
      <xdr:row>58</xdr:row>
      <xdr:rowOff>9769</xdr:rowOff>
    </xdr:to>
    <xdr:sp macro="" textlink="">
      <xdr:nvSpPr>
        <xdr:cNvPr id="362" name="楕円 361"/>
        <xdr:cNvSpPr/>
      </xdr:nvSpPr>
      <xdr:spPr>
        <a:xfrm>
          <a:off x="9588500" y="98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26296</xdr:rowOff>
    </xdr:from>
    <xdr:ext cx="534377" cy="259045"/>
    <xdr:sp macro="" textlink="">
      <xdr:nvSpPr>
        <xdr:cNvPr id="363" name="テキスト ボックス 362"/>
        <xdr:cNvSpPr txBox="1"/>
      </xdr:nvSpPr>
      <xdr:spPr>
        <a:xfrm>
          <a:off x="9372111" y="962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68683</xdr:rowOff>
    </xdr:from>
    <xdr:to>
      <xdr:col>46</xdr:col>
      <xdr:colOff>38100</xdr:colOff>
      <xdr:row>57</xdr:row>
      <xdr:rowOff>170283</xdr:rowOff>
    </xdr:to>
    <xdr:sp macro="" textlink="">
      <xdr:nvSpPr>
        <xdr:cNvPr id="364" name="楕円 363"/>
        <xdr:cNvSpPr/>
      </xdr:nvSpPr>
      <xdr:spPr>
        <a:xfrm>
          <a:off x="8699500" y="98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15360</xdr:rowOff>
    </xdr:from>
    <xdr:ext cx="534377" cy="259045"/>
    <xdr:sp macro="" textlink="">
      <xdr:nvSpPr>
        <xdr:cNvPr id="365" name="テキスト ボックス 364"/>
        <xdr:cNvSpPr txBox="1"/>
      </xdr:nvSpPr>
      <xdr:spPr>
        <a:xfrm>
          <a:off x="8483111" y="96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80661</xdr:rowOff>
    </xdr:from>
    <xdr:to>
      <xdr:col>41</xdr:col>
      <xdr:colOff>101600</xdr:colOff>
      <xdr:row>57</xdr:row>
      <xdr:rowOff>10811</xdr:rowOff>
    </xdr:to>
    <xdr:sp macro="" textlink="">
      <xdr:nvSpPr>
        <xdr:cNvPr id="366" name="楕円 365"/>
        <xdr:cNvSpPr/>
      </xdr:nvSpPr>
      <xdr:spPr>
        <a:xfrm>
          <a:off x="7810500" y="96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27338</xdr:rowOff>
    </xdr:from>
    <xdr:ext cx="534377" cy="259045"/>
    <xdr:sp macro="" textlink="">
      <xdr:nvSpPr>
        <xdr:cNvPr id="367" name="テキスト ボックス 366"/>
        <xdr:cNvSpPr txBox="1"/>
      </xdr:nvSpPr>
      <xdr:spPr>
        <a:xfrm>
          <a:off x="7594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23292</xdr:rowOff>
    </xdr:from>
    <xdr:to>
      <xdr:col>36</xdr:col>
      <xdr:colOff>165100</xdr:colOff>
      <xdr:row>57</xdr:row>
      <xdr:rowOff>124892</xdr:rowOff>
    </xdr:to>
    <xdr:sp macro="" textlink="">
      <xdr:nvSpPr>
        <xdr:cNvPr id="368" name="楕円 367"/>
        <xdr:cNvSpPr/>
      </xdr:nvSpPr>
      <xdr:spPr>
        <a:xfrm>
          <a:off x="6921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141419</xdr:rowOff>
    </xdr:from>
    <xdr:ext cx="534377" cy="259045"/>
    <xdr:sp macro="" textlink="">
      <xdr:nvSpPr>
        <xdr:cNvPr id="369" name="テキスト ボックス 368"/>
        <xdr:cNvSpPr txBox="1"/>
      </xdr:nvSpPr>
      <xdr:spPr>
        <a:xfrm>
          <a:off x="6705111" y="95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148455</xdr:rowOff>
    </xdr:from>
    <xdr:to>
      <xdr:col>55</xdr:col>
      <xdr:colOff>0</xdr:colOff>
      <xdr:row>75</xdr:row>
      <xdr:rowOff>75829</xdr:rowOff>
    </xdr:to>
    <xdr:cxnSp macro="">
      <xdr:nvCxnSpPr>
        <xdr:cNvPr id="396" name="直線コネクタ 395"/>
        <xdr:cNvCxnSpPr/>
      </xdr:nvCxnSpPr>
      <xdr:spPr>
        <a:xfrm flipV="1">
          <a:off x="9639300" y="12664305"/>
          <a:ext cx="838200" cy="27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75829</xdr:rowOff>
    </xdr:from>
    <xdr:to>
      <xdr:col>50</xdr:col>
      <xdr:colOff>114300</xdr:colOff>
      <xdr:row>76</xdr:row>
      <xdr:rowOff>45517</xdr:rowOff>
    </xdr:to>
    <xdr:cxnSp macro="">
      <xdr:nvCxnSpPr>
        <xdr:cNvPr id="399" name="直線コネクタ 398"/>
        <xdr:cNvCxnSpPr/>
      </xdr:nvCxnSpPr>
      <xdr:spPr>
        <a:xfrm flipV="1">
          <a:off x="8750300" y="12934579"/>
          <a:ext cx="889000" cy="14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45517</xdr:rowOff>
    </xdr:from>
    <xdr:to>
      <xdr:col>45</xdr:col>
      <xdr:colOff>177800</xdr:colOff>
      <xdr:row>77</xdr:row>
      <xdr:rowOff>32258</xdr:rowOff>
    </xdr:to>
    <xdr:cxnSp macro="">
      <xdr:nvCxnSpPr>
        <xdr:cNvPr id="402" name="直線コネクタ 401"/>
        <xdr:cNvCxnSpPr/>
      </xdr:nvCxnSpPr>
      <xdr:spPr>
        <a:xfrm flipV="1">
          <a:off x="7861300" y="13075717"/>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32258</xdr:rowOff>
    </xdr:from>
    <xdr:to>
      <xdr:col>41</xdr:col>
      <xdr:colOff>50800</xdr:colOff>
      <xdr:row>77</xdr:row>
      <xdr:rowOff>52718</xdr:rowOff>
    </xdr:to>
    <xdr:cxnSp macro="">
      <xdr:nvCxnSpPr>
        <xdr:cNvPr id="405" name="直線コネクタ 404"/>
        <xdr:cNvCxnSpPr/>
      </xdr:nvCxnSpPr>
      <xdr:spPr>
        <a:xfrm flipV="1">
          <a:off x="6972300" y="1323390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97655</xdr:rowOff>
    </xdr:from>
    <xdr:to>
      <xdr:col>55</xdr:col>
      <xdr:colOff>50800</xdr:colOff>
      <xdr:row>74</xdr:row>
      <xdr:rowOff>27805</xdr:rowOff>
    </xdr:to>
    <xdr:sp macro="" textlink="">
      <xdr:nvSpPr>
        <xdr:cNvPr id="415" name="楕円 414"/>
        <xdr:cNvSpPr/>
      </xdr:nvSpPr>
      <xdr:spPr>
        <a:xfrm>
          <a:off x="10426700" y="126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120532</xdr:rowOff>
    </xdr:from>
    <xdr:ext cx="534377" cy="259045"/>
    <xdr:sp macro="" textlink="">
      <xdr:nvSpPr>
        <xdr:cNvPr id="416" name="商工費該当値テキスト"/>
        <xdr:cNvSpPr txBox="1"/>
      </xdr:nvSpPr>
      <xdr:spPr>
        <a:xfrm>
          <a:off x="10528300" y="124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25029</xdr:rowOff>
    </xdr:from>
    <xdr:to>
      <xdr:col>50</xdr:col>
      <xdr:colOff>165100</xdr:colOff>
      <xdr:row>75</xdr:row>
      <xdr:rowOff>126629</xdr:rowOff>
    </xdr:to>
    <xdr:sp macro="" textlink="">
      <xdr:nvSpPr>
        <xdr:cNvPr id="417" name="楕円 416"/>
        <xdr:cNvSpPr/>
      </xdr:nvSpPr>
      <xdr:spPr>
        <a:xfrm>
          <a:off x="9588500" y="128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143156</xdr:rowOff>
    </xdr:from>
    <xdr:ext cx="534377" cy="259045"/>
    <xdr:sp macro="" textlink="">
      <xdr:nvSpPr>
        <xdr:cNvPr id="418" name="テキスト ボックス 417"/>
        <xdr:cNvSpPr txBox="1"/>
      </xdr:nvSpPr>
      <xdr:spPr>
        <a:xfrm>
          <a:off x="9372111" y="126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166167</xdr:rowOff>
    </xdr:from>
    <xdr:to>
      <xdr:col>46</xdr:col>
      <xdr:colOff>38100</xdr:colOff>
      <xdr:row>76</xdr:row>
      <xdr:rowOff>96317</xdr:rowOff>
    </xdr:to>
    <xdr:sp macro="" textlink="">
      <xdr:nvSpPr>
        <xdr:cNvPr id="419" name="楕円 418"/>
        <xdr:cNvSpPr/>
      </xdr:nvSpPr>
      <xdr:spPr>
        <a:xfrm>
          <a:off x="8699500" y="130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112844</xdr:rowOff>
    </xdr:from>
    <xdr:ext cx="534377" cy="259045"/>
    <xdr:sp macro="" textlink="">
      <xdr:nvSpPr>
        <xdr:cNvPr id="420" name="テキスト ボックス 419"/>
        <xdr:cNvSpPr txBox="1"/>
      </xdr:nvSpPr>
      <xdr:spPr>
        <a:xfrm>
          <a:off x="8483111" y="128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152908</xdr:rowOff>
    </xdr:from>
    <xdr:to>
      <xdr:col>41</xdr:col>
      <xdr:colOff>101600</xdr:colOff>
      <xdr:row>77</xdr:row>
      <xdr:rowOff>83058</xdr:rowOff>
    </xdr:to>
    <xdr:sp macro="" textlink="">
      <xdr:nvSpPr>
        <xdr:cNvPr id="421" name="楕円 420"/>
        <xdr:cNvSpPr/>
      </xdr:nvSpPr>
      <xdr:spPr>
        <a:xfrm>
          <a:off x="7810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99585</xdr:rowOff>
    </xdr:from>
    <xdr:ext cx="534377" cy="259045"/>
    <xdr:sp macro="" textlink="">
      <xdr:nvSpPr>
        <xdr:cNvPr id="422" name="テキスト ボックス 421"/>
        <xdr:cNvSpPr txBox="1"/>
      </xdr:nvSpPr>
      <xdr:spPr>
        <a:xfrm>
          <a:off x="7594111" y="12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1918</xdr:rowOff>
    </xdr:from>
    <xdr:to>
      <xdr:col>36</xdr:col>
      <xdr:colOff>165100</xdr:colOff>
      <xdr:row>77</xdr:row>
      <xdr:rowOff>103518</xdr:rowOff>
    </xdr:to>
    <xdr:sp macro="" textlink="">
      <xdr:nvSpPr>
        <xdr:cNvPr id="423" name="楕円 422"/>
        <xdr:cNvSpPr/>
      </xdr:nvSpPr>
      <xdr:spPr>
        <a:xfrm>
          <a:off x="6921500" y="13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94645</xdr:rowOff>
    </xdr:from>
    <xdr:ext cx="534377" cy="259045"/>
    <xdr:sp macro="" textlink="">
      <xdr:nvSpPr>
        <xdr:cNvPr id="424" name="テキスト ボックス 423"/>
        <xdr:cNvSpPr txBox="1"/>
      </xdr:nvSpPr>
      <xdr:spPr>
        <a:xfrm>
          <a:off x="6705111" y="132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90936</xdr:rowOff>
    </xdr:from>
    <xdr:to>
      <xdr:col>55</xdr:col>
      <xdr:colOff>0</xdr:colOff>
      <xdr:row>98</xdr:row>
      <xdr:rowOff>18355</xdr:rowOff>
    </xdr:to>
    <xdr:cxnSp macro="">
      <xdr:nvCxnSpPr>
        <xdr:cNvPr id="453" name="直線コネクタ 452"/>
        <xdr:cNvCxnSpPr/>
      </xdr:nvCxnSpPr>
      <xdr:spPr>
        <a:xfrm flipV="1">
          <a:off x="9639300" y="16721586"/>
          <a:ext cx="8382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153805</xdr:rowOff>
    </xdr:from>
    <xdr:to>
      <xdr:col>50</xdr:col>
      <xdr:colOff>114300</xdr:colOff>
      <xdr:row>98</xdr:row>
      <xdr:rowOff>18355</xdr:rowOff>
    </xdr:to>
    <xdr:cxnSp macro="">
      <xdr:nvCxnSpPr>
        <xdr:cNvPr id="456" name="直線コネクタ 455"/>
        <xdr:cNvCxnSpPr/>
      </xdr:nvCxnSpPr>
      <xdr:spPr>
        <a:xfrm>
          <a:off x="8750300" y="16784455"/>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153805</xdr:rowOff>
    </xdr:from>
    <xdr:to>
      <xdr:col>45</xdr:col>
      <xdr:colOff>177800</xdr:colOff>
      <xdr:row>98</xdr:row>
      <xdr:rowOff>55643</xdr:rowOff>
    </xdr:to>
    <xdr:cxnSp macro="">
      <xdr:nvCxnSpPr>
        <xdr:cNvPr id="459" name="直線コネクタ 458"/>
        <xdr:cNvCxnSpPr/>
      </xdr:nvCxnSpPr>
      <xdr:spPr>
        <a:xfrm flipV="1">
          <a:off x="7861300" y="16784455"/>
          <a:ext cx="889000" cy="7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50585</xdr:rowOff>
    </xdr:from>
    <xdr:to>
      <xdr:col>41</xdr:col>
      <xdr:colOff>50800</xdr:colOff>
      <xdr:row>98</xdr:row>
      <xdr:rowOff>55643</xdr:rowOff>
    </xdr:to>
    <xdr:cxnSp macro="">
      <xdr:nvCxnSpPr>
        <xdr:cNvPr id="462" name="直線コネクタ 461"/>
        <xdr:cNvCxnSpPr/>
      </xdr:nvCxnSpPr>
      <xdr:spPr>
        <a:xfrm>
          <a:off x="6972300" y="16852685"/>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40136</xdr:rowOff>
    </xdr:from>
    <xdr:to>
      <xdr:col>55</xdr:col>
      <xdr:colOff>50800</xdr:colOff>
      <xdr:row>97</xdr:row>
      <xdr:rowOff>141736</xdr:rowOff>
    </xdr:to>
    <xdr:sp macro="" textlink="">
      <xdr:nvSpPr>
        <xdr:cNvPr id="472" name="楕円 471"/>
        <xdr:cNvSpPr/>
      </xdr:nvSpPr>
      <xdr:spPr>
        <a:xfrm>
          <a:off x="10426700" y="166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63013</xdr:rowOff>
    </xdr:from>
    <xdr:ext cx="534377" cy="259045"/>
    <xdr:sp macro="" textlink="">
      <xdr:nvSpPr>
        <xdr:cNvPr id="473" name="土木費該当値テキスト"/>
        <xdr:cNvSpPr txBox="1"/>
      </xdr:nvSpPr>
      <xdr:spPr>
        <a:xfrm>
          <a:off x="10528300" y="1652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139005</xdr:rowOff>
    </xdr:from>
    <xdr:to>
      <xdr:col>50</xdr:col>
      <xdr:colOff>165100</xdr:colOff>
      <xdr:row>98</xdr:row>
      <xdr:rowOff>69155</xdr:rowOff>
    </xdr:to>
    <xdr:sp macro="" textlink="">
      <xdr:nvSpPr>
        <xdr:cNvPr id="474" name="楕円 473"/>
        <xdr:cNvSpPr/>
      </xdr:nvSpPr>
      <xdr:spPr>
        <a:xfrm>
          <a:off x="9588500" y="167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85682</xdr:rowOff>
    </xdr:from>
    <xdr:ext cx="534377" cy="259045"/>
    <xdr:sp macro="" textlink="">
      <xdr:nvSpPr>
        <xdr:cNvPr id="475" name="テキスト ボックス 474"/>
        <xdr:cNvSpPr txBox="1"/>
      </xdr:nvSpPr>
      <xdr:spPr>
        <a:xfrm>
          <a:off x="9372111" y="165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103005</xdr:rowOff>
    </xdr:from>
    <xdr:to>
      <xdr:col>46</xdr:col>
      <xdr:colOff>38100</xdr:colOff>
      <xdr:row>98</xdr:row>
      <xdr:rowOff>33155</xdr:rowOff>
    </xdr:to>
    <xdr:sp macro="" textlink="">
      <xdr:nvSpPr>
        <xdr:cNvPr id="476" name="楕円 475"/>
        <xdr:cNvSpPr/>
      </xdr:nvSpPr>
      <xdr:spPr>
        <a:xfrm>
          <a:off x="8699500" y="16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49682</xdr:rowOff>
    </xdr:from>
    <xdr:ext cx="534377" cy="259045"/>
    <xdr:sp macro="" textlink="">
      <xdr:nvSpPr>
        <xdr:cNvPr id="477" name="テキスト ボックス 476"/>
        <xdr:cNvSpPr txBox="1"/>
      </xdr:nvSpPr>
      <xdr:spPr>
        <a:xfrm>
          <a:off x="8483111" y="165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4843</xdr:rowOff>
    </xdr:from>
    <xdr:to>
      <xdr:col>41</xdr:col>
      <xdr:colOff>101600</xdr:colOff>
      <xdr:row>98</xdr:row>
      <xdr:rowOff>106443</xdr:rowOff>
    </xdr:to>
    <xdr:sp macro="" textlink="">
      <xdr:nvSpPr>
        <xdr:cNvPr id="478" name="楕円 477"/>
        <xdr:cNvSpPr/>
      </xdr:nvSpPr>
      <xdr:spPr>
        <a:xfrm>
          <a:off x="7810500" y="168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97570</xdr:rowOff>
    </xdr:from>
    <xdr:ext cx="534377" cy="259045"/>
    <xdr:sp macro="" textlink="">
      <xdr:nvSpPr>
        <xdr:cNvPr id="479" name="テキスト ボックス 478"/>
        <xdr:cNvSpPr txBox="1"/>
      </xdr:nvSpPr>
      <xdr:spPr>
        <a:xfrm>
          <a:off x="7594111" y="168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171235</xdr:rowOff>
    </xdr:from>
    <xdr:to>
      <xdr:col>36</xdr:col>
      <xdr:colOff>165100</xdr:colOff>
      <xdr:row>98</xdr:row>
      <xdr:rowOff>101385</xdr:rowOff>
    </xdr:to>
    <xdr:sp macro="" textlink="">
      <xdr:nvSpPr>
        <xdr:cNvPr id="480" name="楕円 479"/>
        <xdr:cNvSpPr/>
      </xdr:nvSpPr>
      <xdr:spPr>
        <a:xfrm>
          <a:off x="6921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92512</xdr:rowOff>
    </xdr:from>
    <xdr:ext cx="534377" cy="259045"/>
    <xdr:sp macro="" textlink="">
      <xdr:nvSpPr>
        <xdr:cNvPr id="481" name="テキスト ボックス 480"/>
        <xdr:cNvSpPr txBox="1"/>
      </xdr:nvSpPr>
      <xdr:spPr>
        <a:xfrm>
          <a:off x="6705111" y="16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152181</xdr:rowOff>
    </xdr:from>
    <xdr:to>
      <xdr:col>85</xdr:col>
      <xdr:colOff>127000</xdr:colOff>
      <xdr:row>37</xdr:row>
      <xdr:rowOff>16530</xdr:rowOff>
    </xdr:to>
    <xdr:cxnSp macro="">
      <xdr:nvCxnSpPr>
        <xdr:cNvPr id="509" name="直線コネクタ 508"/>
        <xdr:cNvCxnSpPr/>
      </xdr:nvCxnSpPr>
      <xdr:spPr>
        <a:xfrm>
          <a:off x="15481300" y="6324381"/>
          <a:ext cx="8382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152181</xdr:rowOff>
    </xdr:from>
    <xdr:to>
      <xdr:col>81</xdr:col>
      <xdr:colOff>50800</xdr:colOff>
      <xdr:row>37</xdr:row>
      <xdr:rowOff>18176</xdr:rowOff>
    </xdr:to>
    <xdr:cxnSp macro="">
      <xdr:nvCxnSpPr>
        <xdr:cNvPr id="512" name="直線コネクタ 511"/>
        <xdr:cNvCxnSpPr/>
      </xdr:nvCxnSpPr>
      <xdr:spPr>
        <a:xfrm flipV="1">
          <a:off x="14592300" y="6324381"/>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18176</xdr:rowOff>
    </xdr:from>
    <xdr:to>
      <xdr:col>76</xdr:col>
      <xdr:colOff>114300</xdr:colOff>
      <xdr:row>37</xdr:row>
      <xdr:rowOff>105959</xdr:rowOff>
    </xdr:to>
    <xdr:cxnSp macro="">
      <xdr:nvCxnSpPr>
        <xdr:cNvPr id="515" name="直線コネクタ 514"/>
        <xdr:cNvCxnSpPr/>
      </xdr:nvCxnSpPr>
      <xdr:spPr>
        <a:xfrm flipV="1">
          <a:off x="13703300" y="6361826"/>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105959</xdr:rowOff>
    </xdr:from>
    <xdr:to>
      <xdr:col>71</xdr:col>
      <xdr:colOff>177800</xdr:colOff>
      <xdr:row>37</xdr:row>
      <xdr:rowOff>137460</xdr:rowOff>
    </xdr:to>
    <xdr:cxnSp macro="">
      <xdr:nvCxnSpPr>
        <xdr:cNvPr id="518" name="直線コネクタ 517"/>
        <xdr:cNvCxnSpPr/>
      </xdr:nvCxnSpPr>
      <xdr:spPr>
        <a:xfrm flipV="1">
          <a:off x="12814300" y="6449609"/>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137180</xdr:rowOff>
    </xdr:from>
    <xdr:to>
      <xdr:col>85</xdr:col>
      <xdr:colOff>177800</xdr:colOff>
      <xdr:row>37</xdr:row>
      <xdr:rowOff>67330</xdr:rowOff>
    </xdr:to>
    <xdr:sp macro="" textlink="">
      <xdr:nvSpPr>
        <xdr:cNvPr id="528" name="楕円 527"/>
        <xdr:cNvSpPr/>
      </xdr:nvSpPr>
      <xdr:spPr>
        <a:xfrm>
          <a:off x="16268700" y="63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115607</xdr:rowOff>
    </xdr:from>
    <xdr:ext cx="534377" cy="259045"/>
    <xdr:sp macro="" textlink="">
      <xdr:nvSpPr>
        <xdr:cNvPr id="529" name="消防費該当値テキスト"/>
        <xdr:cNvSpPr txBox="1"/>
      </xdr:nvSpPr>
      <xdr:spPr>
        <a:xfrm>
          <a:off x="16370300" y="62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101381</xdr:rowOff>
    </xdr:from>
    <xdr:to>
      <xdr:col>81</xdr:col>
      <xdr:colOff>101600</xdr:colOff>
      <xdr:row>37</xdr:row>
      <xdr:rowOff>31531</xdr:rowOff>
    </xdr:to>
    <xdr:sp macro="" textlink="">
      <xdr:nvSpPr>
        <xdr:cNvPr id="530" name="楕円 529"/>
        <xdr:cNvSpPr/>
      </xdr:nvSpPr>
      <xdr:spPr>
        <a:xfrm>
          <a:off x="15430500" y="62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48058</xdr:rowOff>
    </xdr:from>
    <xdr:ext cx="534377" cy="259045"/>
    <xdr:sp macro="" textlink="">
      <xdr:nvSpPr>
        <xdr:cNvPr id="531" name="テキスト ボックス 530"/>
        <xdr:cNvSpPr txBox="1"/>
      </xdr:nvSpPr>
      <xdr:spPr>
        <a:xfrm>
          <a:off x="15214111" y="60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138826</xdr:rowOff>
    </xdr:from>
    <xdr:to>
      <xdr:col>76</xdr:col>
      <xdr:colOff>165100</xdr:colOff>
      <xdr:row>37</xdr:row>
      <xdr:rowOff>68976</xdr:rowOff>
    </xdr:to>
    <xdr:sp macro="" textlink="">
      <xdr:nvSpPr>
        <xdr:cNvPr id="532" name="楕円 531"/>
        <xdr:cNvSpPr/>
      </xdr:nvSpPr>
      <xdr:spPr>
        <a:xfrm>
          <a:off x="14541500" y="63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85503</xdr:rowOff>
    </xdr:from>
    <xdr:ext cx="534377" cy="259045"/>
    <xdr:sp macro="" textlink="">
      <xdr:nvSpPr>
        <xdr:cNvPr id="533" name="テキスト ボックス 532"/>
        <xdr:cNvSpPr txBox="1"/>
      </xdr:nvSpPr>
      <xdr:spPr>
        <a:xfrm>
          <a:off x="14325111" y="608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55159</xdr:rowOff>
    </xdr:from>
    <xdr:to>
      <xdr:col>72</xdr:col>
      <xdr:colOff>38100</xdr:colOff>
      <xdr:row>37</xdr:row>
      <xdr:rowOff>156759</xdr:rowOff>
    </xdr:to>
    <xdr:sp macro="" textlink="">
      <xdr:nvSpPr>
        <xdr:cNvPr id="534" name="楕円 533"/>
        <xdr:cNvSpPr/>
      </xdr:nvSpPr>
      <xdr:spPr>
        <a:xfrm>
          <a:off x="13652500" y="6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147886</xdr:rowOff>
    </xdr:from>
    <xdr:ext cx="534377" cy="259045"/>
    <xdr:sp macro="" textlink="">
      <xdr:nvSpPr>
        <xdr:cNvPr id="535" name="テキスト ボックス 534"/>
        <xdr:cNvSpPr txBox="1"/>
      </xdr:nvSpPr>
      <xdr:spPr>
        <a:xfrm>
          <a:off x="13436111" y="64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86660</xdr:rowOff>
    </xdr:from>
    <xdr:to>
      <xdr:col>67</xdr:col>
      <xdr:colOff>101600</xdr:colOff>
      <xdr:row>38</xdr:row>
      <xdr:rowOff>16810</xdr:rowOff>
    </xdr:to>
    <xdr:sp macro="" textlink="">
      <xdr:nvSpPr>
        <xdr:cNvPr id="536" name="楕円 535"/>
        <xdr:cNvSpPr/>
      </xdr:nvSpPr>
      <xdr:spPr>
        <a:xfrm>
          <a:off x="12763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7937</xdr:rowOff>
    </xdr:from>
    <xdr:ext cx="534377" cy="259045"/>
    <xdr:sp macro="" textlink="">
      <xdr:nvSpPr>
        <xdr:cNvPr id="537" name="テキスト ボックス 536"/>
        <xdr:cNvSpPr txBox="1"/>
      </xdr:nvSpPr>
      <xdr:spPr>
        <a:xfrm>
          <a:off x="12547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167627</xdr:rowOff>
    </xdr:from>
    <xdr:to>
      <xdr:col>85</xdr:col>
      <xdr:colOff>127000</xdr:colOff>
      <xdr:row>56</xdr:row>
      <xdr:rowOff>84684</xdr:rowOff>
    </xdr:to>
    <xdr:cxnSp macro="">
      <xdr:nvCxnSpPr>
        <xdr:cNvPr id="567" name="直線コネクタ 566"/>
        <xdr:cNvCxnSpPr/>
      </xdr:nvCxnSpPr>
      <xdr:spPr>
        <a:xfrm flipV="1">
          <a:off x="15481300" y="9425927"/>
          <a:ext cx="838200" cy="2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84684</xdr:rowOff>
    </xdr:from>
    <xdr:to>
      <xdr:col>81</xdr:col>
      <xdr:colOff>50800</xdr:colOff>
      <xdr:row>58</xdr:row>
      <xdr:rowOff>9969</xdr:rowOff>
    </xdr:to>
    <xdr:cxnSp macro="">
      <xdr:nvCxnSpPr>
        <xdr:cNvPr id="570" name="直線コネクタ 569"/>
        <xdr:cNvCxnSpPr/>
      </xdr:nvCxnSpPr>
      <xdr:spPr>
        <a:xfrm flipV="1">
          <a:off x="14592300" y="9685884"/>
          <a:ext cx="889000" cy="2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9969</xdr:rowOff>
    </xdr:from>
    <xdr:to>
      <xdr:col>76</xdr:col>
      <xdr:colOff>114300</xdr:colOff>
      <xdr:row>58</xdr:row>
      <xdr:rowOff>87199</xdr:rowOff>
    </xdr:to>
    <xdr:cxnSp macro="">
      <xdr:nvCxnSpPr>
        <xdr:cNvPr id="573" name="直線コネクタ 572"/>
        <xdr:cNvCxnSpPr/>
      </xdr:nvCxnSpPr>
      <xdr:spPr>
        <a:xfrm flipV="1">
          <a:off x="13703300" y="9954069"/>
          <a:ext cx="889000" cy="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40202</xdr:rowOff>
    </xdr:from>
    <xdr:to>
      <xdr:col>71</xdr:col>
      <xdr:colOff>177800</xdr:colOff>
      <xdr:row>58</xdr:row>
      <xdr:rowOff>87199</xdr:rowOff>
    </xdr:to>
    <xdr:cxnSp macro="">
      <xdr:nvCxnSpPr>
        <xdr:cNvPr id="576" name="直線コネクタ 575"/>
        <xdr:cNvCxnSpPr/>
      </xdr:nvCxnSpPr>
      <xdr:spPr>
        <a:xfrm>
          <a:off x="12814300" y="9984302"/>
          <a:ext cx="889000" cy="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116827</xdr:rowOff>
    </xdr:from>
    <xdr:to>
      <xdr:col>85</xdr:col>
      <xdr:colOff>177800</xdr:colOff>
      <xdr:row>55</xdr:row>
      <xdr:rowOff>46977</xdr:rowOff>
    </xdr:to>
    <xdr:sp macro="" textlink="">
      <xdr:nvSpPr>
        <xdr:cNvPr id="586" name="楕円 585"/>
        <xdr:cNvSpPr/>
      </xdr:nvSpPr>
      <xdr:spPr>
        <a:xfrm>
          <a:off x="16268700" y="93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139704</xdr:rowOff>
    </xdr:from>
    <xdr:ext cx="534377" cy="259045"/>
    <xdr:sp macro="" textlink="">
      <xdr:nvSpPr>
        <xdr:cNvPr id="587" name="教育費該当値テキスト"/>
        <xdr:cNvSpPr txBox="1"/>
      </xdr:nvSpPr>
      <xdr:spPr>
        <a:xfrm>
          <a:off x="16370300" y="92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33884</xdr:rowOff>
    </xdr:from>
    <xdr:to>
      <xdr:col>81</xdr:col>
      <xdr:colOff>101600</xdr:colOff>
      <xdr:row>56</xdr:row>
      <xdr:rowOff>135484</xdr:rowOff>
    </xdr:to>
    <xdr:sp macro="" textlink="">
      <xdr:nvSpPr>
        <xdr:cNvPr id="588" name="楕円 587"/>
        <xdr:cNvSpPr/>
      </xdr:nvSpPr>
      <xdr:spPr>
        <a:xfrm>
          <a:off x="15430500" y="96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152011</xdr:rowOff>
    </xdr:from>
    <xdr:ext cx="534377" cy="259045"/>
    <xdr:sp macro="" textlink="">
      <xdr:nvSpPr>
        <xdr:cNvPr id="589" name="テキスト ボックス 588"/>
        <xdr:cNvSpPr txBox="1"/>
      </xdr:nvSpPr>
      <xdr:spPr>
        <a:xfrm>
          <a:off x="15214111" y="94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130619</xdr:rowOff>
    </xdr:from>
    <xdr:to>
      <xdr:col>76</xdr:col>
      <xdr:colOff>165100</xdr:colOff>
      <xdr:row>58</xdr:row>
      <xdr:rowOff>60769</xdr:rowOff>
    </xdr:to>
    <xdr:sp macro="" textlink="">
      <xdr:nvSpPr>
        <xdr:cNvPr id="590" name="楕円 589"/>
        <xdr:cNvSpPr/>
      </xdr:nvSpPr>
      <xdr:spPr>
        <a:xfrm>
          <a:off x="14541500" y="99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77296</xdr:rowOff>
    </xdr:from>
    <xdr:ext cx="534377" cy="259045"/>
    <xdr:sp macro="" textlink="">
      <xdr:nvSpPr>
        <xdr:cNvPr id="591" name="テキスト ボックス 590"/>
        <xdr:cNvSpPr txBox="1"/>
      </xdr:nvSpPr>
      <xdr:spPr>
        <a:xfrm>
          <a:off x="14325111" y="96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36399</xdr:rowOff>
    </xdr:from>
    <xdr:to>
      <xdr:col>72</xdr:col>
      <xdr:colOff>38100</xdr:colOff>
      <xdr:row>58</xdr:row>
      <xdr:rowOff>137999</xdr:rowOff>
    </xdr:to>
    <xdr:sp macro="" textlink="">
      <xdr:nvSpPr>
        <xdr:cNvPr id="592" name="楕円 591"/>
        <xdr:cNvSpPr/>
      </xdr:nvSpPr>
      <xdr:spPr>
        <a:xfrm>
          <a:off x="13652500" y="9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154526</xdr:rowOff>
    </xdr:from>
    <xdr:ext cx="534377" cy="259045"/>
    <xdr:sp macro="" textlink="">
      <xdr:nvSpPr>
        <xdr:cNvPr id="593" name="テキスト ボックス 592"/>
        <xdr:cNvSpPr txBox="1"/>
      </xdr:nvSpPr>
      <xdr:spPr>
        <a:xfrm>
          <a:off x="13436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160852</xdr:rowOff>
    </xdr:from>
    <xdr:to>
      <xdr:col>67</xdr:col>
      <xdr:colOff>101600</xdr:colOff>
      <xdr:row>58</xdr:row>
      <xdr:rowOff>91002</xdr:rowOff>
    </xdr:to>
    <xdr:sp macro="" textlink="">
      <xdr:nvSpPr>
        <xdr:cNvPr id="594" name="楕円 593"/>
        <xdr:cNvSpPr/>
      </xdr:nvSpPr>
      <xdr:spPr>
        <a:xfrm>
          <a:off x="12763500" y="99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107529</xdr:rowOff>
    </xdr:from>
    <xdr:ext cx="534377" cy="259045"/>
    <xdr:sp macro="" textlink="">
      <xdr:nvSpPr>
        <xdr:cNvPr id="595" name="テキスト ボックス 594"/>
        <xdr:cNvSpPr txBox="1"/>
      </xdr:nvSpPr>
      <xdr:spPr>
        <a:xfrm>
          <a:off x="12547111" y="97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41418</xdr:rowOff>
    </xdr:from>
    <xdr:to>
      <xdr:col>85</xdr:col>
      <xdr:colOff>127000</xdr:colOff>
      <xdr:row>79</xdr:row>
      <xdr:rowOff>42484</xdr:rowOff>
    </xdr:to>
    <xdr:cxnSp macro="">
      <xdr:nvCxnSpPr>
        <xdr:cNvPr id="624" name="直線コネクタ 623"/>
        <xdr:cNvCxnSpPr/>
      </xdr:nvCxnSpPr>
      <xdr:spPr>
        <a:xfrm flipV="1">
          <a:off x="15481300" y="13585968"/>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42484</xdr:rowOff>
    </xdr:from>
    <xdr:to>
      <xdr:col>81</xdr:col>
      <xdr:colOff>50800</xdr:colOff>
      <xdr:row>79</xdr:row>
      <xdr:rowOff>43687</xdr:rowOff>
    </xdr:to>
    <xdr:cxnSp macro="">
      <xdr:nvCxnSpPr>
        <xdr:cNvPr id="627" name="直線コネクタ 626"/>
        <xdr:cNvCxnSpPr/>
      </xdr:nvCxnSpPr>
      <xdr:spPr>
        <a:xfrm flipV="1">
          <a:off x="14592300" y="13587034"/>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42850</xdr:rowOff>
    </xdr:from>
    <xdr:to>
      <xdr:col>76</xdr:col>
      <xdr:colOff>114300</xdr:colOff>
      <xdr:row>79</xdr:row>
      <xdr:rowOff>43687</xdr:rowOff>
    </xdr:to>
    <xdr:cxnSp macro="">
      <xdr:nvCxnSpPr>
        <xdr:cNvPr id="630" name="直線コネクタ 629"/>
        <xdr:cNvCxnSpPr/>
      </xdr:nvCxnSpPr>
      <xdr:spPr>
        <a:xfrm>
          <a:off x="13703300" y="1358740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42850</xdr:rowOff>
    </xdr:from>
    <xdr:to>
      <xdr:col>71</xdr:col>
      <xdr:colOff>177800</xdr:colOff>
      <xdr:row>79</xdr:row>
      <xdr:rowOff>43224</xdr:rowOff>
    </xdr:to>
    <xdr:cxnSp macro="">
      <xdr:nvCxnSpPr>
        <xdr:cNvPr id="633" name="直線コネクタ 632"/>
        <xdr:cNvCxnSpPr/>
      </xdr:nvCxnSpPr>
      <xdr:spPr>
        <a:xfrm flipV="1">
          <a:off x="12814300" y="13587400"/>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162068</xdr:rowOff>
    </xdr:from>
    <xdr:to>
      <xdr:col>85</xdr:col>
      <xdr:colOff>177800</xdr:colOff>
      <xdr:row>79</xdr:row>
      <xdr:rowOff>92218</xdr:rowOff>
    </xdr:to>
    <xdr:sp macro="" textlink="">
      <xdr:nvSpPr>
        <xdr:cNvPr id="643" name="楕円 642"/>
        <xdr:cNvSpPr/>
      </xdr:nvSpPr>
      <xdr:spPr>
        <a:xfrm>
          <a:off x="16268700" y="135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4" name="災害復旧費該当値テキスト"/>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163134</xdr:rowOff>
    </xdr:from>
    <xdr:to>
      <xdr:col>81</xdr:col>
      <xdr:colOff>101600</xdr:colOff>
      <xdr:row>79</xdr:row>
      <xdr:rowOff>93284</xdr:rowOff>
    </xdr:to>
    <xdr:sp macro="" textlink="">
      <xdr:nvSpPr>
        <xdr:cNvPr id="645" name="楕円 644"/>
        <xdr:cNvSpPr/>
      </xdr:nvSpPr>
      <xdr:spPr>
        <a:xfrm>
          <a:off x="15430500" y="135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84411</xdr:rowOff>
    </xdr:from>
    <xdr:ext cx="378565" cy="259045"/>
    <xdr:sp macro="" textlink="">
      <xdr:nvSpPr>
        <xdr:cNvPr id="646" name="テキスト ボックス 645"/>
        <xdr:cNvSpPr txBox="1"/>
      </xdr:nvSpPr>
      <xdr:spPr>
        <a:xfrm>
          <a:off x="15292017" y="1362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164337</xdr:rowOff>
    </xdr:from>
    <xdr:to>
      <xdr:col>76</xdr:col>
      <xdr:colOff>165100</xdr:colOff>
      <xdr:row>79</xdr:row>
      <xdr:rowOff>94487</xdr:rowOff>
    </xdr:to>
    <xdr:sp macro="" textlink="">
      <xdr:nvSpPr>
        <xdr:cNvPr id="647" name="楕円 646"/>
        <xdr:cNvSpPr/>
      </xdr:nvSpPr>
      <xdr:spPr>
        <a:xfrm>
          <a:off x="1454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85614</xdr:rowOff>
    </xdr:from>
    <xdr:ext cx="378565" cy="259045"/>
    <xdr:sp macro="" textlink="">
      <xdr:nvSpPr>
        <xdr:cNvPr id="648" name="テキスト ボックス 647"/>
        <xdr:cNvSpPr txBox="1"/>
      </xdr:nvSpPr>
      <xdr:spPr>
        <a:xfrm>
          <a:off x="14403017" y="1363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163500</xdr:rowOff>
    </xdr:from>
    <xdr:to>
      <xdr:col>72</xdr:col>
      <xdr:colOff>38100</xdr:colOff>
      <xdr:row>79</xdr:row>
      <xdr:rowOff>93650</xdr:rowOff>
    </xdr:to>
    <xdr:sp macro="" textlink="">
      <xdr:nvSpPr>
        <xdr:cNvPr id="649" name="楕円 648"/>
        <xdr:cNvSpPr/>
      </xdr:nvSpPr>
      <xdr:spPr>
        <a:xfrm>
          <a:off x="13652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84777</xdr:rowOff>
    </xdr:from>
    <xdr:ext cx="378565" cy="259045"/>
    <xdr:sp macro="" textlink="">
      <xdr:nvSpPr>
        <xdr:cNvPr id="650" name="テキスト ボックス 649"/>
        <xdr:cNvSpPr txBox="1"/>
      </xdr:nvSpPr>
      <xdr:spPr>
        <a:xfrm>
          <a:off x="13514017" y="1362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163874</xdr:rowOff>
    </xdr:from>
    <xdr:to>
      <xdr:col>67</xdr:col>
      <xdr:colOff>101600</xdr:colOff>
      <xdr:row>79</xdr:row>
      <xdr:rowOff>94024</xdr:rowOff>
    </xdr:to>
    <xdr:sp macro="" textlink="">
      <xdr:nvSpPr>
        <xdr:cNvPr id="651" name="楕円 650"/>
        <xdr:cNvSpPr/>
      </xdr:nvSpPr>
      <xdr:spPr>
        <a:xfrm>
          <a:off x="127635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85151</xdr:rowOff>
    </xdr:from>
    <xdr:ext cx="378565" cy="259045"/>
    <xdr:sp macro="" textlink="">
      <xdr:nvSpPr>
        <xdr:cNvPr id="652" name="テキスト ボックス 651"/>
        <xdr:cNvSpPr txBox="1"/>
      </xdr:nvSpPr>
      <xdr:spPr>
        <a:xfrm>
          <a:off x="12625017" y="1362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69214</xdr:rowOff>
    </xdr:from>
    <xdr:to>
      <xdr:col>85</xdr:col>
      <xdr:colOff>127000</xdr:colOff>
      <xdr:row>95</xdr:row>
      <xdr:rowOff>81045</xdr:rowOff>
    </xdr:to>
    <xdr:cxnSp macro="">
      <xdr:nvCxnSpPr>
        <xdr:cNvPr id="681" name="直線コネクタ 680"/>
        <xdr:cNvCxnSpPr/>
      </xdr:nvCxnSpPr>
      <xdr:spPr>
        <a:xfrm flipV="1">
          <a:off x="15481300" y="16356964"/>
          <a:ext cx="8382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163607</xdr:rowOff>
    </xdr:from>
    <xdr:to>
      <xdr:col>81</xdr:col>
      <xdr:colOff>50800</xdr:colOff>
      <xdr:row>95</xdr:row>
      <xdr:rowOff>81045</xdr:rowOff>
    </xdr:to>
    <xdr:cxnSp macro="">
      <xdr:nvCxnSpPr>
        <xdr:cNvPr id="684" name="直線コネクタ 683"/>
        <xdr:cNvCxnSpPr/>
      </xdr:nvCxnSpPr>
      <xdr:spPr>
        <a:xfrm>
          <a:off x="14592300" y="16279907"/>
          <a:ext cx="889000" cy="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3226</xdr:rowOff>
    </xdr:from>
    <xdr:to>
      <xdr:col>76</xdr:col>
      <xdr:colOff>114300</xdr:colOff>
      <xdr:row>94</xdr:row>
      <xdr:rowOff>163607</xdr:rowOff>
    </xdr:to>
    <xdr:cxnSp macro="">
      <xdr:nvCxnSpPr>
        <xdr:cNvPr id="687" name="直線コネクタ 686"/>
        <xdr:cNvCxnSpPr/>
      </xdr:nvCxnSpPr>
      <xdr:spPr>
        <a:xfrm>
          <a:off x="13703300" y="16119526"/>
          <a:ext cx="889000" cy="16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134843</xdr:rowOff>
    </xdr:from>
    <xdr:to>
      <xdr:col>71</xdr:col>
      <xdr:colOff>177800</xdr:colOff>
      <xdr:row>94</xdr:row>
      <xdr:rowOff>3226</xdr:rowOff>
    </xdr:to>
    <xdr:cxnSp macro="">
      <xdr:nvCxnSpPr>
        <xdr:cNvPr id="690" name="直線コネクタ 689"/>
        <xdr:cNvCxnSpPr/>
      </xdr:nvCxnSpPr>
      <xdr:spPr>
        <a:xfrm>
          <a:off x="12814300" y="16079693"/>
          <a:ext cx="8890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18414</xdr:rowOff>
    </xdr:from>
    <xdr:to>
      <xdr:col>85</xdr:col>
      <xdr:colOff>177800</xdr:colOff>
      <xdr:row>95</xdr:row>
      <xdr:rowOff>120014</xdr:rowOff>
    </xdr:to>
    <xdr:sp macro="" textlink="">
      <xdr:nvSpPr>
        <xdr:cNvPr id="700" name="楕円 699"/>
        <xdr:cNvSpPr/>
      </xdr:nvSpPr>
      <xdr:spPr>
        <a:xfrm>
          <a:off x="16268700" y="163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168291</xdr:rowOff>
    </xdr:from>
    <xdr:ext cx="534377" cy="259045"/>
    <xdr:sp macro="" textlink="">
      <xdr:nvSpPr>
        <xdr:cNvPr id="701" name="公債費該当値テキスト"/>
        <xdr:cNvSpPr txBox="1"/>
      </xdr:nvSpPr>
      <xdr:spPr>
        <a:xfrm>
          <a:off x="16370300"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30245</xdr:rowOff>
    </xdr:from>
    <xdr:to>
      <xdr:col>81</xdr:col>
      <xdr:colOff>101600</xdr:colOff>
      <xdr:row>95</xdr:row>
      <xdr:rowOff>131845</xdr:rowOff>
    </xdr:to>
    <xdr:sp macro="" textlink="">
      <xdr:nvSpPr>
        <xdr:cNvPr id="702" name="楕円 701"/>
        <xdr:cNvSpPr/>
      </xdr:nvSpPr>
      <xdr:spPr>
        <a:xfrm>
          <a:off x="15430500" y="163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122972</xdr:rowOff>
    </xdr:from>
    <xdr:ext cx="534377" cy="259045"/>
    <xdr:sp macro="" textlink="">
      <xdr:nvSpPr>
        <xdr:cNvPr id="703" name="テキスト ボックス 702"/>
        <xdr:cNvSpPr txBox="1"/>
      </xdr:nvSpPr>
      <xdr:spPr>
        <a:xfrm>
          <a:off x="15214111" y="164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112807</xdr:rowOff>
    </xdr:from>
    <xdr:to>
      <xdr:col>76</xdr:col>
      <xdr:colOff>165100</xdr:colOff>
      <xdr:row>95</xdr:row>
      <xdr:rowOff>42957</xdr:rowOff>
    </xdr:to>
    <xdr:sp macro="" textlink="">
      <xdr:nvSpPr>
        <xdr:cNvPr id="704" name="楕円 703"/>
        <xdr:cNvSpPr/>
      </xdr:nvSpPr>
      <xdr:spPr>
        <a:xfrm>
          <a:off x="14541500" y="162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34084</xdr:rowOff>
    </xdr:from>
    <xdr:ext cx="534377" cy="259045"/>
    <xdr:sp macro="" textlink="">
      <xdr:nvSpPr>
        <xdr:cNvPr id="705" name="テキスト ボックス 704"/>
        <xdr:cNvSpPr txBox="1"/>
      </xdr:nvSpPr>
      <xdr:spPr>
        <a:xfrm>
          <a:off x="14325111" y="163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123876</xdr:rowOff>
    </xdr:from>
    <xdr:to>
      <xdr:col>72</xdr:col>
      <xdr:colOff>38100</xdr:colOff>
      <xdr:row>94</xdr:row>
      <xdr:rowOff>54026</xdr:rowOff>
    </xdr:to>
    <xdr:sp macro="" textlink="">
      <xdr:nvSpPr>
        <xdr:cNvPr id="706" name="楕円 705"/>
        <xdr:cNvSpPr/>
      </xdr:nvSpPr>
      <xdr:spPr>
        <a:xfrm>
          <a:off x="13652500" y="160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70553</xdr:rowOff>
    </xdr:from>
    <xdr:ext cx="534377" cy="259045"/>
    <xdr:sp macro="" textlink="">
      <xdr:nvSpPr>
        <xdr:cNvPr id="707" name="テキスト ボックス 706"/>
        <xdr:cNvSpPr txBox="1"/>
      </xdr:nvSpPr>
      <xdr:spPr>
        <a:xfrm>
          <a:off x="13436111" y="158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84043</xdr:rowOff>
    </xdr:from>
    <xdr:to>
      <xdr:col>67</xdr:col>
      <xdr:colOff>101600</xdr:colOff>
      <xdr:row>94</xdr:row>
      <xdr:rowOff>14193</xdr:rowOff>
    </xdr:to>
    <xdr:sp macro="" textlink="">
      <xdr:nvSpPr>
        <xdr:cNvPr id="708" name="楕円 707"/>
        <xdr:cNvSpPr/>
      </xdr:nvSpPr>
      <xdr:spPr>
        <a:xfrm>
          <a:off x="12763500" y="160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30720</xdr:rowOff>
    </xdr:from>
    <xdr:ext cx="534377" cy="259045"/>
    <xdr:sp macro="" textlink="">
      <xdr:nvSpPr>
        <xdr:cNvPr id="709" name="テキスト ボックス 708"/>
        <xdr:cNvSpPr txBox="1"/>
      </xdr:nvSpPr>
      <xdr:spPr>
        <a:xfrm>
          <a:off x="12547111" y="158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商工費、教育費が類似団体平均に比べて高い傾向にある。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37,117</a:t>
          </a:r>
          <a:r>
            <a:rPr kumimoji="1" lang="ja-JP" altLang="en-US" sz="1300">
              <a:latin typeface="ＭＳ Ｐゴシック" panose="020B0600070205080204" pitchFamily="50" charset="-128"/>
              <a:ea typeface="ＭＳ Ｐゴシック" panose="020B0600070205080204" pitchFamily="50" charset="-128"/>
            </a:rPr>
            <a:t>円であり、ふるさと納税に係る返礼品の調達及び発送に係る経費が大きな割合を占めている。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78,534</a:t>
          </a:r>
          <a:r>
            <a:rPr kumimoji="1" lang="ja-JP" altLang="en-US" sz="1300">
              <a:latin typeface="ＭＳ Ｐゴシック" panose="020B0600070205080204" pitchFamily="50" charset="-128"/>
              <a:ea typeface="ＭＳ Ｐゴシック" panose="020B0600070205080204" pitchFamily="50" charset="-128"/>
            </a:rPr>
            <a:t>円であり、中学校長寿命化改良事業、野球場設備改修、幼稚園整備等による事業費の増が要因である。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令和２年度の実質収支は固定資産税、個人市民税の増により</a:t>
          </a:r>
          <a:r>
            <a:rPr kumimoji="1" lang="en-US" altLang="ja-JP" sz="1400">
              <a:latin typeface="ＭＳ ゴシック" pitchFamily="49" charset="-128"/>
              <a:ea typeface="ＭＳ ゴシック" pitchFamily="49" charset="-128"/>
            </a:rPr>
            <a:t>380</a:t>
          </a:r>
          <a:r>
            <a:rPr kumimoji="1" lang="ja-JP" altLang="en-US" sz="1400">
              <a:latin typeface="ＭＳ ゴシック" pitchFamily="49" charset="-128"/>
              <a:ea typeface="ＭＳ ゴシック" pitchFamily="49" charset="-128"/>
            </a:rPr>
            <a:t>百万円の黒字となった。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百万円で、前年度の赤字から黒字に転じた。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令和２年度において、北上市の特別会計及び公営企業会計に赤字会計はなく、連結実質赤字比率は算出されなかった。引き続き、各会計において赤字が発生しないよう適切な財政運営を行うこととする。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実質公債費比率（分子）は、前年度と比較して</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百万円の減となった。主な要因は公営企業債の元利償還金に対する繰入金の減であり、特に下水道事業特別会計（農業集落排水事業）への繰出金が前年度比</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百万円減少したことによる。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新規の市債発行を抑制してきたが、統合小学校の整備等に係る起債の発行により市債残高は増加しており公債費の増加が見込まれる。新規借入に当たっては、交付税算入される有利な市債発行を優先していくとともに、市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将来負担比率（分子）は前年度と比較して</a:t>
          </a:r>
          <a:r>
            <a:rPr kumimoji="1" lang="en-US" altLang="ja-JP" sz="1400">
              <a:latin typeface="ＭＳ ゴシック" pitchFamily="49" charset="-128"/>
              <a:ea typeface="ＭＳ ゴシック" pitchFamily="49" charset="-128"/>
            </a:rPr>
            <a:t>3,852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主な要因は公営企業債等繰入見込額の減によるものであり、公営企業債の元金償還額に対する準元金償還額（一般会計繰出金）の割合が減少したことによる。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しかしながら一般会計等に係る地方債現在高は増加しているため、市債発行の抑制に努めるとともに事業実施の適正化を図り財政の健全化に努めていく。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岩手県北上市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減債基金については、決算剰余金を積立てたものの歳計現金額の不足分を取り崩した結果、前年度比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地域振興基金については、ふるさと納税寄附額の増加により基金全体として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統合小学校及び学童保育所の整備等、施設整備が続く見込みのため中長期的には減少していく見込みとなっている。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：活力と魅力ある地域づくりの財源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　　　　　　：庁舎建設事業の財源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中小企業融資利子補給基金：県制度融資利子補給金を積み立てるもの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がん対策基金　　　　　　：がんの予防及び末期医療対策並びにがん患者の在宅生活及び在宅療養への支援の財源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：日本現代詩歌文学館の施設整備及び運営の財源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：ふるさと納税による寄附についての積立額の増により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中小企業融資利子補給基金：令和２年度に新設したため皆増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：日本現代詩歌文学館の舞台照明設備改修、電気設備改修に充当するべく取り崩したため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：ふるさと納税による寄附について一旦積み立て、充当事業を定めて取り崩して活用する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　　　　　　：毎年度の積立は平成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年度で一旦終了している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中小企業融資利子補給基金：今後の積立はなく、利子補給のために取り崩していく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がん対策基金　　　　　　：がん対策を目的とする寄附金等の収入があれば積立を行い、目的に合致する事業に充当するため取り崩す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：日本現代詩歌文学館の施設整備及び運営の財源とする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運用益の積立以外には、積立及び取崩の予定はない。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・令和２年度末の減債基金残高については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・過去の推移として、基金を取り崩しながら財政運営を行った結果平成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年度には８億円まで減少したが、行政改革の効果や市税の伸び等により、現在の水準まで回復してきた。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・令和２年度については運用益及び決算剰余金の一部を積み立てた一方で、新型コロナウイルス感染症対策関連事業等への充当、歳計現金額の不足分を取り崩した結果、減少となった。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野球場の設備改修、統合小学校の建設、学童保育所の建設等が予定されており、中長期的に減少する見込みである。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92,370
91,610
437.55
58,046,136
56,576,905
380,311
22,968,915
41,175,177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保健・子育て複合施設の整備（旧施設は売却及び解体）、給食センターの新規建替え等、新規整備により有形固定資産減価償却率は改善した。</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206240" y="5110480"/>
          <a:ext cx="127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258945"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119245" y="64401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258945" y="48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119245" y="511048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258945" y="57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157345" y="5886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2867025" y="5843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196465" y="5796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525905" y="5753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楕円 80"/>
        <xdr:cNvSpPr/>
      </xdr:nvSpPr>
      <xdr:spPr>
        <a:xfrm>
          <a:off x="4157345" y="5925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82" name="有形固定資産減価償却率該当値テキスト"/>
        <xdr:cNvSpPr txBox="1"/>
      </xdr:nvSpPr>
      <xdr:spPr>
        <a:xfrm>
          <a:off x="4258945"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3" name="楕円 82"/>
        <xdr:cNvSpPr/>
      </xdr:nvSpPr>
      <xdr:spPr>
        <a:xfrm>
          <a:off x="3537585" y="599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97155</xdr:rowOff>
    </xdr:to>
    <xdr:cxnSp macro="">
      <xdr:nvCxnSpPr>
        <xdr:cNvPr id="84" name="直線コネクタ 83"/>
        <xdr:cNvCxnSpPr/>
      </xdr:nvCxnSpPr>
      <xdr:spPr>
        <a:xfrm flipV="1">
          <a:off x="3588385" y="5972810"/>
          <a:ext cx="61976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xdr:cNvSpPr/>
      </xdr:nvSpPr>
      <xdr:spPr>
        <a:xfrm>
          <a:off x="2867025" y="596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97155</xdr:rowOff>
    </xdr:to>
    <xdr:cxnSp macro="">
      <xdr:nvCxnSpPr>
        <xdr:cNvPr id="86" name="直線コネクタ 85"/>
        <xdr:cNvCxnSpPr/>
      </xdr:nvCxnSpPr>
      <xdr:spPr>
        <a:xfrm>
          <a:off x="2917825" y="6015990"/>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xdr:cNvSpPr/>
      </xdr:nvSpPr>
      <xdr:spPr>
        <a:xfrm>
          <a:off x="2196465" y="5933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64770</xdr:rowOff>
    </xdr:to>
    <xdr:cxnSp macro="">
      <xdr:nvCxnSpPr>
        <xdr:cNvPr id="88" name="直線コネクタ 87"/>
        <xdr:cNvCxnSpPr/>
      </xdr:nvCxnSpPr>
      <xdr:spPr>
        <a:xfrm>
          <a:off x="2247265" y="5980007"/>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102658</xdr:rowOff>
    </xdr:from>
    <xdr:to>
      <xdr:col>7</xdr:col>
      <xdr:colOff>187325</xdr:colOff>
      <xdr:row>31</xdr:row>
      <xdr:rowOff>32808</xdr:rowOff>
    </xdr:to>
    <xdr:sp macro="" textlink="">
      <xdr:nvSpPr>
        <xdr:cNvPr id="89" name="楕円 88"/>
        <xdr:cNvSpPr/>
      </xdr:nvSpPr>
      <xdr:spPr>
        <a:xfrm>
          <a:off x="1525905" y="5886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153458</xdr:rowOff>
    </xdr:from>
    <xdr:to>
      <xdr:col>11</xdr:col>
      <xdr:colOff>136525</xdr:colOff>
      <xdr:row>31</xdr:row>
      <xdr:rowOff>28787</xdr:rowOff>
    </xdr:to>
    <xdr:cxnSp macro="">
      <xdr:nvCxnSpPr>
        <xdr:cNvPr id="90" name="直線コネクタ 89"/>
        <xdr:cNvCxnSpPr/>
      </xdr:nvCxnSpPr>
      <xdr:spPr>
        <a:xfrm>
          <a:off x="1576705" y="5937038"/>
          <a:ext cx="67056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395989" y="56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2738129" y="56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067569"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397009" y="553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5" name="n_1mainValue有形固定資産減価償却率"/>
        <xdr:cNvSpPr txBox="1"/>
      </xdr:nvSpPr>
      <xdr:spPr>
        <a:xfrm>
          <a:off x="339598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6" name="n_2mainValue有形固定資産減価償却率"/>
        <xdr:cNvSpPr txBox="1"/>
      </xdr:nvSpPr>
      <xdr:spPr>
        <a:xfrm>
          <a:off x="2738129"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xdr:cNvSpPr txBox="1"/>
      </xdr:nvSpPr>
      <xdr:spPr>
        <a:xfrm>
          <a:off x="2067569" y="602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23935</xdr:rowOff>
    </xdr:from>
    <xdr:ext cx="405111" cy="259045"/>
    <xdr:sp macro="" textlink="">
      <xdr:nvSpPr>
        <xdr:cNvPr id="98" name="n_4mainValue有形固定資産減価償却率"/>
        <xdr:cNvSpPr txBox="1"/>
      </xdr:nvSpPr>
      <xdr:spPr>
        <a:xfrm>
          <a:off x="1397009" y="5975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類似団体平均を上回り、Ｒ１年度に比べて</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上昇している。保健・子育て複合施設の整備、給食センターの新規建替え、大規模な施設建設が続いている。またＲ１年度から継続して企業誘致に伴うインフラ整備が続き、将来負担額が増加している。市債発行を抑制し、比率の改善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3027660" y="5196628"/>
          <a:ext cx="1269" cy="14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3080365" y="6636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2963525" y="6633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3080365" y="574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3001625" y="5892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2359005" y="589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1688445" y="5875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1017885" y="58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0347325" y="5906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164261</xdr:rowOff>
    </xdr:from>
    <xdr:to>
      <xdr:col>76</xdr:col>
      <xdr:colOff>73025</xdr:colOff>
      <xdr:row>32</xdr:row>
      <xdr:rowOff>94411</xdr:rowOff>
    </xdr:to>
    <xdr:sp macro="" textlink="">
      <xdr:nvSpPr>
        <xdr:cNvPr id="143" name="楕円 142"/>
        <xdr:cNvSpPr/>
      </xdr:nvSpPr>
      <xdr:spPr>
        <a:xfrm>
          <a:off x="13001625" y="6115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142688</xdr:rowOff>
    </xdr:from>
    <xdr:ext cx="469744" cy="259045"/>
    <xdr:sp macro="" textlink="">
      <xdr:nvSpPr>
        <xdr:cNvPr id="144" name="債務償還比率該当値テキスト"/>
        <xdr:cNvSpPr txBox="1"/>
      </xdr:nvSpPr>
      <xdr:spPr>
        <a:xfrm>
          <a:off x="13080365" y="609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77541</xdr:rowOff>
    </xdr:from>
    <xdr:to>
      <xdr:col>72</xdr:col>
      <xdr:colOff>123825</xdr:colOff>
      <xdr:row>32</xdr:row>
      <xdr:rowOff>7691</xdr:rowOff>
    </xdr:to>
    <xdr:sp macro="" textlink="">
      <xdr:nvSpPr>
        <xdr:cNvPr id="145" name="楕円 144"/>
        <xdr:cNvSpPr/>
      </xdr:nvSpPr>
      <xdr:spPr>
        <a:xfrm>
          <a:off x="12359005" y="6028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128341</xdr:rowOff>
    </xdr:from>
    <xdr:to>
      <xdr:col>76</xdr:col>
      <xdr:colOff>22225</xdr:colOff>
      <xdr:row>32</xdr:row>
      <xdr:rowOff>43611</xdr:rowOff>
    </xdr:to>
    <xdr:cxnSp macro="">
      <xdr:nvCxnSpPr>
        <xdr:cNvPr id="146" name="直線コネクタ 145"/>
        <xdr:cNvCxnSpPr/>
      </xdr:nvCxnSpPr>
      <xdr:spPr>
        <a:xfrm>
          <a:off x="12409805" y="6079561"/>
          <a:ext cx="619760" cy="8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36809</xdr:rowOff>
    </xdr:from>
    <xdr:to>
      <xdr:col>68</xdr:col>
      <xdr:colOff>123825</xdr:colOff>
      <xdr:row>30</xdr:row>
      <xdr:rowOff>138409</xdr:rowOff>
    </xdr:to>
    <xdr:sp macro="" textlink="">
      <xdr:nvSpPr>
        <xdr:cNvPr id="147" name="楕円 146"/>
        <xdr:cNvSpPr/>
      </xdr:nvSpPr>
      <xdr:spPr>
        <a:xfrm>
          <a:off x="11688445" y="58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87609</xdr:rowOff>
    </xdr:from>
    <xdr:to>
      <xdr:col>72</xdr:col>
      <xdr:colOff>73025</xdr:colOff>
      <xdr:row>31</xdr:row>
      <xdr:rowOff>128341</xdr:rowOff>
    </xdr:to>
    <xdr:cxnSp macro="">
      <xdr:nvCxnSpPr>
        <xdr:cNvPr id="148" name="直線コネクタ 147"/>
        <xdr:cNvCxnSpPr/>
      </xdr:nvCxnSpPr>
      <xdr:spPr>
        <a:xfrm>
          <a:off x="11739245" y="5871189"/>
          <a:ext cx="670560" cy="20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149486</xdr:rowOff>
    </xdr:from>
    <xdr:to>
      <xdr:col>64</xdr:col>
      <xdr:colOff>123825</xdr:colOff>
      <xdr:row>30</xdr:row>
      <xdr:rowOff>79636</xdr:rowOff>
    </xdr:to>
    <xdr:sp macro="" textlink="">
      <xdr:nvSpPr>
        <xdr:cNvPr id="149" name="楕円 148"/>
        <xdr:cNvSpPr/>
      </xdr:nvSpPr>
      <xdr:spPr>
        <a:xfrm>
          <a:off x="11017885" y="5765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28836</xdr:rowOff>
    </xdr:from>
    <xdr:to>
      <xdr:col>68</xdr:col>
      <xdr:colOff>73025</xdr:colOff>
      <xdr:row>30</xdr:row>
      <xdr:rowOff>87609</xdr:rowOff>
    </xdr:to>
    <xdr:cxnSp macro="">
      <xdr:nvCxnSpPr>
        <xdr:cNvPr id="150" name="直線コネクタ 149"/>
        <xdr:cNvCxnSpPr/>
      </xdr:nvCxnSpPr>
      <xdr:spPr>
        <a:xfrm>
          <a:off x="11068685" y="5812416"/>
          <a:ext cx="67056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44005</xdr:rowOff>
    </xdr:from>
    <xdr:to>
      <xdr:col>60</xdr:col>
      <xdr:colOff>123825</xdr:colOff>
      <xdr:row>30</xdr:row>
      <xdr:rowOff>145605</xdr:rowOff>
    </xdr:to>
    <xdr:sp macro="" textlink="">
      <xdr:nvSpPr>
        <xdr:cNvPr id="151" name="楕円 150"/>
        <xdr:cNvSpPr/>
      </xdr:nvSpPr>
      <xdr:spPr>
        <a:xfrm>
          <a:off x="10347325" y="58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28836</xdr:rowOff>
    </xdr:from>
    <xdr:to>
      <xdr:col>64</xdr:col>
      <xdr:colOff>73025</xdr:colOff>
      <xdr:row>30</xdr:row>
      <xdr:rowOff>94805</xdr:rowOff>
    </xdr:to>
    <xdr:cxnSp macro="">
      <xdr:nvCxnSpPr>
        <xdr:cNvPr id="152" name="直線コネクタ 151"/>
        <xdr:cNvCxnSpPr/>
      </xdr:nvCxnSpPr>
      <xdr:spPr>
        <a:xfrm flipV="1">
          <a:off x="10398125" y="5812416"/>
          <a:ext cx="670560" cy="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2185092" y="56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4" name="n_2aveValue債務償還比率"/>
        <xdr:cNvSpPr txBox="1"/>
      </xdr:nvSpPr>
      <xdr:spPr>
        <a:xfrm>
          <a:off x="11527232" y="5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xdr:cNvSpPr txBox="1"/>
      </xdr:nvSpPr>
      <xdr:spPr>
        <a:xfrm>
          <a:off x="10856672" y="59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xdr:cNvSpPr txBox="1"/>
      </xdr:nvSpPr>
      <xdr:spPr>
        <a:xfrm>
          <a:off x="10186112" y="59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170268</xdr:rowOff>
    </xdr:from>
    <xdr:ext cx="469744" cy="259045"/>
    <xdr:sp macro="" textlink="">
      <xdr:nvSpPr>
        <xdr:cNvPr id="157" name="n_1mainValue債務償還比率"/>
        <xdr:cNvSpPr txBox="1"/>
      </xdr:nvSpPr>
      <xdr:spPr>
        <a:xfrm>
          <a:off x="12185092" y="612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154936</xdr:rowOff>
    </xdr:from>
    <xdr:ext cx="469744" cy="259045"/>
    <xdr:sp macro="" textlink="">
      <xdr:nvSpPr>
        <xdr:cNvPr id="158" name="n_2mainValue債務償還比率"/>
        <xdr:cNvSpPr txBox="1"/>
      </xdr:nvSpPr>
      <xdr:spPr>
        <a:xfrm>
          <a:off x="11527232" y="560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96163</xdr:rowOff>
    </xdr:from>
    <xdr:ext cx="469744" cy="259045"/>
    <xdr:sp macro="" textlink="">
      <xdr:nvSpPr>
        <xdr:cNvPr id="159" name="n_3mainValue債務償還比率"/>
        <xdr:cNvSpPr txBox="1"/>
      </xdr:nvSpPr>
      <xdr:spPr>
        <a:xfrm>
          <a:off x="10856672" y="55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162132</xdr:rowOff>
    </xdr:from>
    <xdr:ext cx="469744" cy="259045"/>
    <xdr:sp macro="" textlink="">
      <xdr:nvSpPr>
        <xdr:cNvPr id="160" name="n_4mainValue債務償還比率"/>
        <xdr:cNvSpPr txBox="1"/>
      </xdr:nvSpPr>
      <xdr:spPr>
        <a:xfrm>
          <a:off x="10186112" y="56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92,370
91,610
437.55
58,046,136
56,576,905
380,311
22,968,915
41,175,177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086225" y="5814060"/>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12496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020820" y="687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12496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02082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12496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146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7399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xdr:cNvSpPr/>
      </xdr:nvSpPr>
      <xdr:spPr>
        <a:xfrm>
          <a:off x="403606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道路】&#10;有形固定資産減価償却率該当値テキスト"/>
        <xdr:cNvSpPr txBox="1"/>
      </xdr:nvSpPr>
      <xdr:spPr>
        <a:xfrm>
          <a:off x="412496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xdr:cNvSpPr/>
      </xdr:nvSpPr>
      <xdr:spPr>
        <a:xfrm>
          <a:off x="331216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121920</xdr:rowOff>
    </xdr:to>
    <xdr:cxnSp macro="">
      <xdr:nvCxnSpPr>
        <xdr:cNvPr id="76" name="直線コネクタ 75"/>
        <xdr:cNvCxnSpPr/>
      </xdr:nvCxnSpPr>
      <xdr:spPr>
        <a:xfrm>
          <a:off x="3355340" y="640842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xdr:cNvSpPr/>
      </xdr:nvSpPr>
      <xdr:spPr>
        <a:xfrm>
          <a:off x="2514600" y="6306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38100</xdr:rowOff>
    </xdr:to>
    <xdr:cxnSp macro="">
      <xdr:nvCxnSpPr>
        <xdr:cNvPr id="78" name="直線コネクタ 77"/>
        <xdr:cNvCxnSpPr/>
      </xdr:nvCxnSpPr>
      <xdr:spPr>
        <a:xfrm>
          <a:off x="2565400" y="635698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9" name="楕円 78"/>
        <xdr:cNvSpPr/>
      </xdr:nvSpPr>
      <xdr:spPr>
        <a:xfrm>
          <a:off x="173990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154305</xdr:rowOff>
    </xdr:to>
    <xdr:cxnSp macro="">
      <xdr:nvCxnSpPr>
        <xdr:cNvPr id="80" name="直線コネクタ 79"/>
        <xdr:cNvCxnSpPr/>
      </xdr:nvCxnSpPr>
      <xdr:spPr>
        <a:xfrm>
          <a:off x="1790700" y="634365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965200" y="6260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140970</xdr:rowOff>
    </xdr:to>
    <xdr:cxnSp macro="">
      <xdr:nvCxnSpPr>
        <xdr:cNvPr id="82" name="直線コネクタ 81"/>
        <xdr:cNvCxnSpPr/>
      </xdr:nvCxnSpPr>
      <xdr:spPr>
        <a:xfrm>
          <a:off x="1008380" y="631126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17056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38570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6110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道路】&#10;有形固定資産減価償却率"/>
        <xdr:cNvSpPr txBox="1"/>
      </xdr:nvSpPr>
      <xdr:spPr>
        <a:xfrm>
          <a:off x="317056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8" name="n_2mainValue【道路】&#10;有形固定資産減価償却率"/>
        <xdr:cNvSpPr txBox="1"/>
      </xdr:nvSpPr>
      <xdr:spPr>
        <a:xfrm>
          <a:off x="23857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9" name="n_3mainValue【道路】&#10;有形固定資産減価償却率"/>
        <xdr:cNvSpPr txBox="1"/>
      </xdr:nvSpPr>
      <xdr:spPr>
        <a:xfrm>
          <a:off x="161100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90" name="n_4mainValue【道路】&#10;有形固定資産減価償却率"/>
        <xdr:cNvSpPr txBox="1"/>
      </xdr:nvSpPr>
      <xdr:spPr>
        <a:xfrm>
          <a:off x="83630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9219565" y="5485295"/>
          <a:ext cx="0" cy="154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9258300" y="70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9154160" y="7031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9258300" y="52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9154160" y="5485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9258300" y="676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9192260" y="6785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8445500" y="6776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7670800" y="6776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687324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0985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61176</xdr:rowOff>
    </xdr:from>
    <xdr:to>
      <xdr:col>55</xdr:col>
      <xdr:colOff>50800</xdr:colOff>
      <xdr:row>39</xdr:row>
      <xdr:rowOff>162776</xdr:rowOff>
    </xdr:to>
    <xdr:sp macro="" textlink="">
      <xdr:nvSpPr>
        <xdr:cNvPr id="130" name="楕円 129"/>
        <xdr:cNvSpPr/>
      </xdr:nvSpPr>
      <xdr:spPr>
        <a:xfrm>
          <a:off x="9192260" y="65991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84053</xdr:rowOff>
    </xdr:from>
    <xdr:ext cx="534377" cy="259045"/>
    <xdr:sp macro="" textlink="">
      <xdr:nvSpPr>
        <xdr:cNvPr id="131" name="【道路】&#10;一人当たり延長該当値テキスト"/>
        <xdr:cNvSpPr txBox="1"/>
      </xdr:nvSpPr>
      <xdr:spPr>
        <a:xfrm>
          <a:off x="9258300" y="6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62281</xdr:rowOff>
    </xdr:from>
    <xdr:to>
      <xdr:col>50</xdr:col>
      <xdr:colOff>165100</xdr:colOff>
      <xdr:row>39</xdr:row>
      <xdr:rowOff>163881</xdr:rowOff>
    </xdr:to>
    <xdr:sp macro="" textlink="">
      <xdr:nvSpPr>
        <xdr:cNvPr id="132" name="楕円 131"/>
        <xdr:cNvSpPr/>
      </xdr:nvSpPr>
      <xdr:spPr>
        <a:xfrm>
          <a:off x="8445500" y="66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111976</xdr:rowOff>
    </xdr:from>
    <xdr:to>
      <xdr:col>55</xdr:col>
      <xdr:colOff>0</xdr:colOff>
      <xdr:row>39</xdr:row>
      <xdr:rowOff>113081</xdr:rowOff>
    </xdr:to>
    <xdr:cxnSp macro="">
      <xdr:nvCxnSpPr>
        <xdr:cNvPr id="133" name="直線コネクタ 132"/>
        <xdr:cNvCxnSpPr/>
      </xdr:nvCxnSpPr>
      <xdr:spPr>
        <a:xfrm flipV="1">
          <a:off x="8496300" y="6649936"/>
          <a:ext cx="7239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58890</xdr:rowOff>
    </xdr:from>
    <xdr:to>
      <xdr:col>46</xdr:col>
      <xdr:colOff>38100</xdr:colOff>
      <xdr:row>39</xdr:row>
      <xdr:rowOff>160490</xdr:rowOff>
    </xdr:to>
    <xdr:sp macro="" textlink="">
      <xdr:nvSpPr>
        <xdr:cNvPr id="134" name="楕円 133"/>
        <xdr:cNvSpPr/>
      </xdr:nvSpPr>
      <xdr:spPr>
        <a:xfrm>
          <a:off x="7670800" y="6596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109690</xdr:rowOff>
    </xdr:from>
    <xdr:to>
      <xdr:col>50</xdr:col>
      <xdr:colOff>114300</xdr:colOff>
      <xdr:row>39</xdr:row>
      <xdr:rowOff>113081</xdr:rowOff>
    </xdr:to>
    <xdr:cxnSp macro="">
      <xdr:nvCxnSpPr>
        <xdr:cNvPr id="135" name="直線コネクタ 134"/>
        <xdr:cNvCxnSpPr/>
      </xdr:nvCxnSpPr>
      <xdr:spPr>
        <a:xfrm>
          <a:off x="7713980" y="6647650"/>
          <a:ext cx="78232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59957</xdr:rowOff>
    </xdr:from>
    <xdr:to>
      <xdr:col>41</xdr:col>
      <xdr:colOff>101600</xdr:colOff>
      <xdr:row>39</xdr:row>
      <xdr:rowOff>161557</xdr:rowOff>
    </xdr:to>
    <xdr:sp macro="" textlink="">
      <xdr:nvSpPr>
        <xdr:cNvPr id="136" name="楕円 135"/>
        <xdr:cNvSpPr/>
      </xdr:nvSpPr>
      <xdr:spPr>
        <a:xfrm>
          <a:off x="6873240" y="65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109690</xdr:rowOff>
    </xdr:from>
    <xdr:to>
      <xdr:col>45</xdr:col>
      <xdr:colOff>177800</xdr:colOff>
      <xdr:row>39</xdr:row>
      <xdr:rowOff>110757</xdr:rowOff>
    </xdr:to>
    <xdr:cxnSp macro="">
      <xdr:nvCxnSpPr>
        <xdr:cNvPr id="137" name="直線コネクタ 136"/>
        <xdr:cNvCxnSpPr/>
      </xdr:nvCxnSpPr>
      <xdr:spPr>
        <a:xfrm flipV="1">
          <a:off x="6924040" y="6647650"/>
          <a:ext cx="78994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61366</xdr:rowOff>
    </xdr:from>
    <xdr:to>
      <xdr:col>36</xdr:col>
      <xdr:colOff>165100</xdr:colOff>
      <xdr:row>39</xdr:row>
      <xdr:rowOff>162966</xdr:rowOff>
    </xdr:to>
    <xdr:sp macro="" textlink="">
      <xdr:nvSpPr>
        <xdr:cNvPr id="138" name="楕円 137"/>
        <xdr:cNvSpPr/>
      </xdr:nvSpPr>
      <xdr:spPr>
        <a:xfrm>
          <a:off x="6098540" y="65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110757</xdr:rowOff>
    </xdr:from>
    <xdr:to>
      <xdr:col>41</xdr:col>
      <xdr:colOff>50800</xdr:colOff>
      <xdr:row>39</xdr:row>
      <xdr:rowOff>112166</xdr:rowOff>
    </xdr:to>
    <xdr:cxnSp macro="">
      <xdr:nvCxnSpPr>
        <xdr:cNvPr id="139" name="直線コネクタ 138"/>
        <xdr:cNvCxnSpPr/>
      </xdr:nvCxnSpPr>
      <xdr:spPr>
        <a:xfrm flipV="1">
          <a:off x="6149340" y="6648717"/>
          <a:ext cx="7747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8239271" y="68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7477271" y="68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6702571" y="6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590501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8958</xdr:rowOff>
    </xdr:from>
    <xdr:ext cx="534377" cy="259045"/>
    <xdr:sp macro="" textlink="">
      <xdr:nvSpPr>
        <xdr:cNvPr id="144" name="n_1mainValue【道路】&#10;一人当たり延長"/>
        <xdr:cNvSpPr txBox="1"/>
      </xdr:nvSpPr>
      <xdr:spPr>
        <a:xfrm>
          <a:off x="8239271" y="63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5567</xdr:rowOff>
    </xdr:from>
    <xdr:ext cx="534377" cy="259045"/>
    <xdr:sp macro="" textlink="">
      <xdr:nvSpPr>
        <xdr:cNvPr id="145" name="n_2mainValue【道路】&#10;一人当たり延長"/>
        <xdr:cNvSpPr txBox="1"/>
      </xdr:nvSpPr>
      <xdr:spPr>
        <a:xfrm>
          <a:off x="7477271" y="637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6634</xdr:rowOff>
    </xdr:from>
    <xdr:ext cx="534377" cy="259045"/>
    <xdr:sp macro="" textlink="">
      <xdr:nvSpPr>
        <xdr:cNvPr id="146" name="n_3mainValue【道路】&#10;一人当たり延長"/>
        <xdr:cNvSpPr txBox="1"/>
      </xdr:nvSpPr>
      <xdr:spPr>
        <a:xfrm>
          <a:off x="6702571" y="63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8043</xdr:rowOff>
    </xdr:from>
    <xdr:ext cx="534377" cy="259045"/>
    <xdr:sp macro="" textlink="">
      <xdr:nvSpPr>
        <xdr:cNvPr id="147" name="n_4mainValue【道路】&#10;一人当たり延長"/>
        <xdr:cNvSpPr txBox="1"/>
      </xdr:nvSpPr>
      <xdr:spPr>
        <a:xfrm>
          <a:off x="5905011" y="63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086225" y="948690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12496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020820" y="10570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12496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02082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12496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03606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31216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51460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7399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965200" y="9929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8" name="楕円 187"/>
        <xdr:cNvSpPr/>
      </xdr:nvSpPr>
      <xdr:spPr>
        <a:xfrm>
          <a:off x="403606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89" name="【橋りょう・トンネル】&#10;有形固定資産減価償却率該当値テキスト"/>
        <xdr:cNvSpPr txBox="1"/>
      </xdr:nvSpPr>
      <xdr:spPr>
        <a:xfrm>
          <a:off x="412496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90" name="楕円 189"/>
        <xdr:cNvSpPr/>
      </xdr:nvSpPr>
      <xdr:spPr>
        <a:xfrm>
          <a:off x="3312160" y="1005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76200</xdr:rowOff>
    </xdr:to>
    <xdr:cxnSp macro="">
      <xdr:nvCxnSpPr>
        <xdr:cNvPr id="191" name="直線コネクタ 190"/>
        <xdr:cNvCxnSpPr/>
      </xdr:nvCxnSpPr>
      <xdr:spPr>
        <a:xfrm>
          <a:off x="3355340" y="1010983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2" name="楕円 191"/>
        <xdr:cNvSpPr/>
      </xdr:nvSpPr>
      <xdr:spPr>
        <a:xfrm>
          <a:off x="251460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51435</xdr:rowOff>
    </xdr:to>
    <xdr:cxnSp macro="">
      <xdr:nvCxnSpPr>
        <xdr:cNvPr id="193" name="直線コネクタ 192"/>
        <xdr:cNvCxnSpPr/>
      </xdr:nvCxnSpPr>
      <xdr:spPr>
        <a:xfrm>
          <a:off x="2565400" y="1008888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4" name="楕円 193"/>
        <xdr:cNvSpPr/>
      </xdr:nvSpPr>
      <xdr:spPr>
        <a:xfrm>
          <a:off x="17399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30480</xdr:rowOff>
    </xdr:to>
    <xdr:cxnSp macro="">
      <xdr:nvCxnSpPr>
        <xdr:cNvPr id="195" name="直線コネクタ 194"/>
        <xdr:cNvCxnSpPr/>
      </xdr:nvCxnSpPr>
      <xdr:spPr>
        <a:xfrm>
          <a:off x="1790700" y="100698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6" name="楕円 195"/>
        <xdr:cNvSpPr/>
      </xdr:nvSpPr>
      <xdr:spPr>
        <a:xfrm>
          <a:off x="965200" y="1000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11430</xdr:rowOff>
    </xdr:to>
    <xdr:cxnSp macro="">
      <xdr:nvCxnSpPr>
        <xdr:cNvPr id="197" name="直線コネクタ 196"/>
        <xdr:cNvCxnSpPr/>
      </xdr:nvCxnSpPr>
      <xdr:spPr>
        <a:xfrm>
          <a:off x="1008380" y="1006030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17056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38570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6110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8363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2" name="n_1mainValue【橋りょう・トンネル】&#10;有形固定資産減価償却率"/>
        <xdr:cNvSpPr txBox="1"/>
      </xdr:nvSpPr>
      <xdr:spPr>
        <a:xfrm>
          <a:off x="317056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3" name="n_2mainValue【橋りょう・トンネル】&#10;有形固定資産減価償却率"/>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204" name="n_3mainValue【橋りょう・トンネル】&#10;有形固定資産減価償却率"/>
        <xdr:cNvSpPr txBox="1"/>
      </xdr:nvSpPr>
      <xdr:spPr>
        <a:xfrm>
          <a:off x="161100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5" name="n_4mainValue【橋りょう・トンネル】&#10;有形固定資産減価償却率"/>
        <xdr:cNvSpPr txBox="1"/>
      </xdr:nvSpPr>
      <xdr:spPr>
        <a:xfrm>
          <a:off x="83630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9219565" y="9447690"/>
          <a:ext cx="0" cy="126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9258300" y="107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9154160" y="10716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9258300" y="922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9154160" y="9447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9258300" y="10210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9192260" y="1022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8445500" y="102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7670800" y="102276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687324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0985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41635</xdr:rowOff>
    </xdr:from>
    <xdr:to>
      <xdr:col>55</xdr:col>
      <xdr:colOff>50800</xdr:colOff>
      <xdr:row>57</xdr:row>
      <xdr:rowOff>143235</xdr:rowOff>
    </xdr:to>
    <xdr:sp macro="" textlink="">
      <xdr:nvSpPr>
        <xdr:cNvPr id="243" name="楕円 242"/>
        <xdr:cNvSpPr/>
      </xdr:nvSpPr>
      <xdr:spPr>
        <a:xfrm>
          <a:off x="9192260" y="9597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64512</xdr:rowOff>
    </xdr:from>
    <xdr:ext cx="599010" cy="259045"/>
    <xdr:sp macro="" textlink="">
      <xdr:nvSpPr>
        <xdr:cNvPr id="244" name="【橋りょう・トンネル】&#10;一人当たり有形固定資産（償却資産）額該当値テキスト"/>
        <xdr:cNvSpPr txBox="1"/>
      </xdr:nvSpPr>
      <xdr:spPr>
        <a:xfrm>
          <a:off x="9258300" y="945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73970</xdr:rowOff>
    </xdr:from>
    <xdr:to>
      <xdr:col>50</xdr:col>
      <xdr:colOff>165100</xdr:colOff>
      <xdr:row>58</xdr:row>
      <xdr:rowOff>4120</xdr:rowOff>
    </xdr:to>
    <xdr:sp macro="" textlink="">
      <xdr:nvSpPr>
        <xdr:cNvPr id="245" name="楕円 244"/>
        <xdr:cNvSpPr/>
      </xdr:nvSpPr>
      <xdr:spPr>
        <a:xfrm>
          <a:off x="8445500" y="9629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92435</xdr:rowOff>
    </xdr:from>
    <xdr:to>
      <xdr:col>55</xdr:col>
      <xdr:colOff>0</xdr:colOff>
      <xdr:row>57</xdr:row>
      <xdr:rowOff>124770</xdr:rowOff>
    </xdr:to>
    <xdr:cxnSp macro="">
      <xdr:nvCxnSpPr>
        <xdr:cNvPr id="246" name="直線コネクタ 245"/>
        <xdr:cNvCxnSpPr/>
      </xdr:nvCxnSpPr>
      <xdr:spPr>
        <a:xfrm flipV="1">
          <a:off x="8496300" y="9647915"/>
          <a:ext cx="7239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67825</xdr:rowOff>
    </xdr:from>
    <xdr:to>
      <xdr:col>46</xdr:col>
      <xdr:colOff>38100</xdr:colOff>
      <xdr:row>57</xdr:row>
      <xdr:rowOff>169425</xdr:rowOff>
    </xdr:to>
    <xdr:sp macro="" textlink="">
      <xdr:nvSpPr>
        <xdr:cNvPr id="247" name="楕円 246"/>
        <xdr:cNvSpPr/>
      </xdr:nvSpPr>
      <xdr:spPr>
        <a:xfrm>
          <a:off x="7670800" y="9623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118625</xdr:rowOff>
    </xdr:from>
    <xdr:to>
      <xdr:col>50</xdr:col>
      <xdr:colOff>114300</xdr:colOff>
      <xdr:row>57</xdr:row>
      <xdr:rowOff>124770</xdr:rowOff>
    </xdr:to>
    <xdr:cxnSp macro="">
      <xdr:nvCxnSpPr>
        <xdr:cNvPr id="248" name="直線コネクタ 247"/>
        <xdr:cNvCxnSpPr/>
      </xdr:nvCxnSpPr>
      <xdr:spPr>
        <a:xfrm>
          <a:off x="7713980" y="9674105"/>
          <a:ext cx="78232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79577</xdr:rowOff>
    </xdr:from>
    <xdr:to>
      <xdr:col>41</xdr:col>
      <xdr:colOff>101600</xdr:colOff>
      <xdr:row>58</xdr:row>
      <xdr:rowOff>9727</xdr:rowOff>
    </xdr:to>
    <xdr:sp macro="" textlink="">
      <xdr:nvSpPr>
        <xdr:cNvPr id="249" name="楕円 248"/>
        <xdr:cNvSpPr/>
      </xdr:nvSpPr>
      <xdr:spPr>
        <a:xfrm>
          <a:off x="6873240" y="9635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118625</xdr:rowOff>
    </xdr:from>
    <xdr:to>
      <xdr:col>45</xdr:col>
      <xdr:colOff>177800</xdr:colOff>
      <xdr:row>57</xdr:row>
      <xdr:rowOff>130377</xdr:rowOff>
    </xdr:to>
    <xdr:cxnSp macro="">
      <xdr:nvCxnSpPr>
        <xdr:cNvPr id="250" name="直線コネクタ 249"/>
        <xdr:cNvCxnSpPr/>
      </xdr:nvCxnSpPr>
      <xdr:spPr>
        <a:xfrm flipV="1">
          <a:off x="6924040" y="9674105"/>
          <a:ext cx="789940" cy="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140559</xdr:rowOff>
    </xdr:from>
    <xdr:to>
      <xdr:col>36</xdr:col>
      <xdr:colOff>165100</xdr:colOff>
      <xdr:row>58</xdr:row>
      <xdr:rowOff>70709</xdr:rowOff>
    </xdr:to>
    <xdr:sp macro="" textlink="">
      <xdr:nvSpPr>
        <xdr:cNvPr id="251" name="楕円 250"/>
        <xdr:cNvSpPr/>
      </xdr:nvSpPr>
      <xdr:spPr>
        <a:xfrm>
          <a:off x="6098540" y="9696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130377</xdr:rowOff>
    </xdr:from>
    <xdr:to>
      <xdr:col>41</xdr:col>
      <xdr:colOff>50800</xdr:colOff>
      <xdr:row>58</xdr:row>
      <xdr:rowOff>19909</xdr:rowOff>
    </xdr:to>
    <xdr:cxnSp macro="">
      <xdr:nvCxnSpPr>
        <xdr:cNvPr id="252" name="直線コネクタ 251"/>
        <xdr:cNvCxnSpPr/>
      </xdr:nvCxnSpPr>
      <xdr:spPr>
        <a:xfrm flipV="1">
          <a:off x="6149340" y="9685857"/>
          <a:ext cx="7747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8214575" y="1032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7444955" y="1032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667025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587269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20647</xdr:rowOff>
    </xdr:from>
    <xdr:ext cx="599010" cy="259045"/>
    <xdr:sp macro="" textlink="">
      <xdr:nvSpPr>
        <xdr:cNvPr id="257" name="n_1mainValue【橋りょう・トンネル】&#10;一人当たり有形固定資産（償却資産）額"/>
        <xdr:cNvSpPr txBox="1"/>
      </xdr:nvSpPr>
      <xdr:spPr>
        <a:xfrm>
          <a:off x="8214575" y="940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14502</xdr:rowOff>
    </xdr:from>
    <xdr:ext cx="599010" cy="259045"/>
    <xdr:sp macro="" textlink="">
      <xdr:nvSpPr>
        <xdr:cNvPr id="258" name="n_2mainValue【橋りょう・トンネル】&#10;一人当たり有形固定資産（償却資産）額"/>
        <xdr:cNvSpPr txBox="1"/>
      </xdr:nvSpPr>
      <xdr:spPr>
        <a:xfrm>
          <a:off x="7444955" y="940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26254</xdr:rowOff>
    </xdr:from>
    <xdr:ext cx="599010" cy="259045"/>
    <xdr:sp macro="" textlink="">
      <xdr:nvSpPr>
        <xdr:cNvPr id="259" name="n_3mainValue【橋りょう・トンネル】&#10;一人当たり有形固定資産（償却資産）額"/>
        <xdr:cNvSpPr txBox="1"/>
      </xdr:nvSpPr>
      <xdr:spPr>
        <a:xfrm>
          <a:off x="6670255" y="941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87236</xdr:rowOff>
    </xdr:from>
    <xdr:ext cx="599010" cy="259045"/>
    <xdr:sp macro="" textlink="">
      <xdr:nvSpPr>
        <xdr:cNvPr id="260" name="n_4mainValue【橋りょう・トンネル】&#10;一人当たり有形固定資産（償却資産）額"/>
        <xdr:cNvSpPr txBox="1"/>
      </xdr:nvSpPr>
      <xdr:spPr>
        <a:xfrm>
          <a:off x="5872695" y="947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086225" y="13018225"/>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124960" y="12797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02082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124960" y="1390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312160" y="1403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51460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7399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96520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2" name="楕円 301"/>
        <xdr:cNvSpPr/>
      </xdr:nvSpPr>
      <xdr:spPr>
        <a:xfrm>
          <a:off x="403606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3" name="【公営住宅】&#10;有形固定資産減価償却率該当値テキスト"/>
        <xdr:cNvSpPr txBox="1"/>
      </xdr:nvSpPr>
      <xdr:spPr>
        <a:xfrm>
          <a:off x="4124960"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8527</xdr:rowOff>
    </xdr:from>
    <xdr:to>
      <xdr:col>20</xdr:col>
      <xdr:colOff>38100</xdr:colOff>
      <xdr:row>84</xdr:row>
      <xdr:rowOff>110127</xdr:rowOff>
    </xdr:to>
    <xdr:sp macro="" textlink="">
      <xdr:nvSpPr>
        <xdr:cNvPr id="304" name="楕円 303"/>
        <xdr:cNvSpPr/>
      </xdr:nvSpPr>
      <xdr:spPr>
        <a:xfrm>
          <a:off x="3312160" y="14090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59327</xdr:rowOff>
    </xdr:from>
    <xdr:to>
      <xdr:col>24</xdr:col>
      <xdr:colOff>63500</xdr:colOff>
      <xdr:row>84</xdr:row>
      <xdr:rowOff>88719</xdr:rowOff>
    </xdr:to>
    <xdr:cxnSp macro="">
      <xdr:nvCxnSpPr>
        <xdr:cNvPr id="305" name="直線コネクタ 304"/>
        <xdr:cNvCxnSpPr/>
      </xdr:nvCxnSpPr>
      <xdr:spPr>
        <a:xfrm>
          <a:off x="3355340" y="14141087"/>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145687</xdr:rowOff>
    </xdr:from>
    <xdr:to>
      <xdr:col>15</xdr:col>
      <xdr:colOff>101600</xdr:colOff>
      <xdr:row>84</xdr:row>
      <xdr:rowOff>75837</xdr:rowOff>
    </xdr:to>
    <xdr:sp macro="" textlink="">
      <xdr:nvSpPr>
        <xdr:cNvPr id="306" name="楕円 305"/>
        <xdr:cNvSpPr/>
      </xdr:nvSpPr>
      <xdr:spPr>
        <a:xfrm>
          <a:off x="2514600" y="1405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25037</xdr:rowOff>
    </xdr:from>
    <xdr:to>
      <xdr:col>19</xdr:col>
      <xdr:colOff>177800</xdr:colOff>
      <xdr:row>84</xdr:row>
      <xdr:rowOff>59327</xdr:rowOff>
    </xdr:to>
    <xdr:cxnSp macro="">
      <xdr:nvCxnSpPr>
        <xdr:cNvPr id="307" name="直線コネクタ 306"/>
        <xdr:cNvCxnSpPr/>
      </xdr:nvCxnSpPr>
      <xdr:spPr>
        <a:xfrm>
          <a:off x="2565400" y="1410679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08" name="楕円 307"/>
        <xdr:cNvSpPr/>
      </xdr:nvSpPr>
      <xdr:spPr>
        <a:xfrm>
          <a:off x="1739900" y="14051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16873</xdr:rowOff>
    </xdr:from>
    <xdr:to>
      <xdr:col>15</xdr:col>
      <xdr:colOff>50800</xdr:colOff>
      <xdr:row>84</xdr:row>
      <xdr:rowOff>25037</xdr:rowOff>
    </xdr:to>
    <xdr:cxnSp macro="">
      <xdr:nvCxnSpPr>
        <xdr:cNvPr id="309" name="直線コネクタ 308"/>
        <xdr:cNvCxnSpPr/>
      </xdr:nvCxnSpPr>
      <xdr:spPr>
        <a:xfrm>
          <a:off x="1790700" y="14098633"/>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127726</xdr:rowOff>
    </xdr:from>
    <xdr:to>
      <xdr:col>6</xdr:col>
      <xdr:colOff>38100</xdr:colOff>
      <xdr:row>84</xdr:row>
      <xdr:rowOff>57876</xdr:rowOff>
    </xdr:to>
    <xdr:sp macro="" textlink="">
      <xdr:nvSpPr>
        <xdr:cNvPr id="310" name="楕円 309"/>
        <xdr:cNvSpPr/>
      </xdr:nvSpPr>
      <xdr:spPr>
        <a:xfrm>
          <a:off x="965200" y="14041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7076</xdr:rowOff>
    </xdr:from>
    <xdr:to>
      <xdr:col>10</xdr:col>
      <xdr:colOff>114300</xdr:colOff>
      <xdr:row>84</xdr:row>
      <xdr:rowOff>16873</xdr:rowOff>
    </xdr:to>
    <xdr:cxnSp macro="">
      <xdr:nvCxnSpPr>
        <xdr:cNvPr id="311" name="直線コネクタ 310"/>
        <xdr:cNvCxnSpPr/>
      </xdr:nvCxnSpPr>
      <xdr:spPr>
        <a:xfrm>
          <a:off x="1008380" y="14088836"/>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170564"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38570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61100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8363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101254</xdr:rowOff>
    </xdr:from>
    <xdr:ext cx="405111" cy="259045"/>
    <xdr:sp macro="" textlink="">
      <xdr:nvSpPr>
        <xdr:cNvPr id="316" name="n_1mainValue【公営住宅】&#10;有形固定資産減価償却率"/>
        <xdr:cNvSpPr txBox="1"/>
      </xdr:nvSpPr>
      <xdr:spPr>
        <a:xfrm>
          <a:off x="317056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317" name="n_2mainValue【公営住宅】&#10;有形固定資産減価償却率"/>
        <xdr:cNvSpPr txBox="1"/>
      </xdr:nvSpPr>
      <xdr:spPr>
        <a:xfrm>
          <a:off x="238570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18" name="n_3mainValue【公営住宅】&#10;有形固定資産減価償却率"/>
        <xdr:cNvSpPr txBox="1"/>
      </xdr:nvSpPr>
      <xdr:spPr>
        <a:xfrm>
          <a:off x="1611004" y="1414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49003</xdr:rowOff>
    </xdr:from>
    <xdr:ext cx="405111" cy="259045"/>
    <xdr:sp macro="" textlink="">
      <xdr:nvSpPr>
        <xdr:cNvPr id="319" name="n_4mainValue【公営住宅】&#10;有形固定資産減価償却率"/>
        <xdr:cNvSpPr txBox="1"/>
      </xdr:nvSpPr>
      <xdr:spPr>
        <a:xfrm>
          <a:off x="83630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9219565" y="13114935"/>
          <a:ext cx="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9258300" y="1445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9154160" y="14451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9258300" y="128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9154160" y="13114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9258300" y="141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9192260" y="14176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8445500" y="1416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7670800" y="14168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6873240" y="14167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098540" y="14174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xdr:rowOff>
    </xdr:from>
    <xdr:to>
      <xdr:col>55</xdr:col>
      <xdr:colOff>50800</xdr:colOff>
      <xdr:row>84</xdr:row>
      <xdr:rowOff>118618</xdr:rowOff>
    </xdr:to>
    <xdr:sp macro="" textlink="">
      <xdr:nvSpPr>
        <xdr:cNvPr id="357" name="楕円 356"/>
        <xdr:cNvSpPr/>
      </xdr:nvSpPr>
      <xdr:spPr>
        <a:xfrm>
          <a:off x="919226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39895</xdr:rowOff>
    </xdr:from>
    <xdr:ext cx="469744" cy="259045"/>
    <xdr:sp macro="" textlink="">
      <xdr:nvSpPr>
        <xdr:cNvPr id="358" name="【公営住宅】&#10;一人当たり面積該当値テキスト"/>
        <xdr:cNvSpPr txBox="1"/>
      </xdr:nvSpPr>
      <xdr:spPr>
        <a:xfrm>
          <a:off x="9258300" y="1395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xdr:rowOff>
    </xdr:from>
    <xdr:to>
      <xdr:col>50</xdr:col>
      <xdr:colOff>165100</xdr:colOff>
      <xdr:row>84</xdr:row>
      <xdr:rowOff>108102</xdr:rowOff>
    </xdr:to>
    <xdr:sp macro="" textlink="">
      <xdr:nvSpPr>
        <xdr:cNvPr id="359" name="楕円 358"/>
        <xdr:cNvSpPr/>
      </xdr:nvSpPr>
      <xdr:spPr>
        <a:xfrm>
          <a:off x="8445500" y="140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57302</xdr:rowOff>
    </xdr:from>
    <xdr:to>
      <xdr:col>55</xdr:col>
      <xdr:colOff>0</xdr:colOff>
      <xdr:row>84</xdr:row>
      <xdr:rowOff>67818</xdr:rowOff>
    </xdr:to>
    <xdr:cxnSp macro="">
      <xdr:nvCxnSpPr>
        <xdr:cNvPr id="360" name="直線コネクタ 359"/>
        <xdr:cNvCxnSpPr/>
      </xdr:nvCxnSpPr>
      <xdr:spPr>
        <a:xfrm>
          <a:off x="8496300" y="14139062"/>
          <a:ext cx="7239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xdr:rowOff>
    </xdr:from>
    <xdr:to>
      <xdr:col>46</xdr:col>
      <xdr:colOff>38100</xdr:colOff>
      <xdr:row>84</xdr:row>
      <xdr:rowOff>113588</xdr:rowOff>
    </xdr:to>
    <xdr:sp macro="" textlink="">
      <xdr:nvSpPr>
        <xdr:cNvPr id="361" name="楕円 360"/>
        <xdr:cNvSpPr/>
      </xdr:nvSpPr>
      <xdr:spPr>
        <a:xfrm>
          <a:off x="7670800" y="14093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57302</xdr:rowOff>
    </xdr:from>
    <xdr:to>
      <xdr:col>50</xdr:col>
      <xdr:colOff>114300</xdr:colOff>
      <xdr:row>84</xdr:row>
      <xdr:rowOff>62788</xdr:rowOff>
    </xdr:to>
    <xdr:cxnSp macro="">
      <xdr:nvCxnSpPr>
        <xdr:cNvPr id="362" name="直線コネクタ 361"/>
        <xdr:cNvCxnSpPr/>
      </xdr:nvCxnSpPr>
      <xdr:spPr>
        <a:xfrm flipV="1">
          <a:off x="7713980" y="14139062"/>
          <a:ext cx="78232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xdr:rowOff>
    </xdr:from>
    <xdr:to>
      <xdr:col>41</xdr:col>
      <xdr:colOff>101600</xdr:colOff>
      <xdr:row>84</xdr:row>
      <xdr:rowOff>114046</xdr:rowOff>
    </xdr:to>
    <xdr:sp macro="" textlink="">
      <xdr:nvSpPr>
        <xdr:cNvPr id="363" name="楕円 362"/>
        <xdr:cNvSpPr/>
      </xdr:nvSpPr>
      <xdr:spPr>
        <a:xfrm>
          <a:off x="687324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62788</xdr:rowOff>
    </xdr:from>
    <xdr:to>
      <xdr:col>45</xdr:col>
      <xdr:colOff>177800</xdr:colOff>
      <xdr:row>84</xdr:row>
      <xdr:rowOff>63246</xdr:rowOff>
    </xdr:to>
    <xdr:cxnSp macro="">
      <xdr:nvCxnSpPr>
        <xdr:cNvPr id="364" name="直線コネクタ 363"/>
        <xdr:cNvCxnSpPr/>
      </xdr:nvCxnSpPr>
      <xdr:spPr>
        <a:xfrm flipV="1">
          <a:off x="6924040" y="14144548"/>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13818</xdr:rowOff>
    </xdr:from>
    <xdr:to>
      <xdr:col>36</xdr:col>
      <xdr:colOff>165100</xdr:colOff>
      <xdr:row>84</xdr:row>
      <xdr:rowOff>115418</xdr:rowOff>
    </xdr:to>
    <xdr:sp macro="" textlink="">
      <xdr:nvSpPr>
        <xdr:cNvPr id="365" name="楕円 364"/>
        <xdr:cNvSpPr/>
      </xdr:nvSpPr>
      <xdr:spPr>
        <a:xfrm>
          <a:off x="6098540" y="140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63246</xdr:rowOff>
    </xdr:from>
    <xdr:to>
      <xdr:col>41</xdr:col>
      <xdr:colOff>50800</xdr:colOff>
      <xdr:row>84</xdr:row>
      <xdr:rowOff>64618</xdr:rowOff>
    </xdr:to>
    <xdr:cxnSp macro="">
      <xdr:nvCxnSpPr>
        <xdr:cNvPr id="366" name="直線コネクタ 365"/>
        <xdr:cNvCxnSpPr/>
      </xdr:nvCxnSpPr>
      <xdr:spPr>
        <a:xfrm flipV="1">
          <a:off x="6149340" y="14145006"/>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8271587" y="142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7509587" y="142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6712027" y="142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5937327" y="142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124629</xdr:rowOff>
    </xdr:from>
    <xdr:ext cx="469744" cy="259045"/>
    <xdr:sp macro="" textlink="">
      <xdr:nvSpPr>
        <xdr:cNvPr id="371" name="n_1mainValue【公営住宅】&#10;一人当たり面積"/>
        <xdr:cNvSpPr txBox="1"/>
      </xdr:nvSpPr>
      <xdr:spPr>
        <a:xfrm>
          <a:off x="8271587" y="138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130115</xdr:rowOff>
    </xdr:from>
    <xdr:ext cx="469744" cy="259045"/>
    <xdr:sp macro="" textlink="">
      <xdr:nvSpPr>
        <xdr:cNvPr id="372" name="n_2mainValue【公営住宅】&#10;一人当たり面積"/>
        <xdr:cNvSpPr txBox="1"/>
      </xdr:nvSpPr>
      <xdr:spPr>
        <a:xfrm>
          <a:off x="7509587" y="1387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130573</xdr:rowOff>
    </xdr:from>
    <xdr:ext cx="469744" cy="259045"/>
    <xdr:sp macro="" textlink="">
      <xdr:nvSpPr>
        <xdr:cNvPr id="373" name="n_3mainValue【公営住宅】&#10;一人当たり面積"/>
        <xdr:cNvSpPr txBox="1"/>
      </xdr:nvSpPr>
      <xdr:spPr>
        <a:xfrm>
          <a:off x="6712027" y="1387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131945</xdr:rowOff>
    </xdr:from>
    <xdr:ext cx="469744" cy="259045"/>
    <xdr:sp macro="" textlink="">
      <xdr:nvSpPr>
        <xdr:cNvPr id="374" name="n_4mainValue【公営住宅】&#10;一人当たり面積"/>
        <xdr:cNvSpPr txBox="1"/>
      </xdr:nvSpPr>
      <xdr:spPr>
        <a:xfrm>
          <a:off x="5937327" y="1387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4375764" y="56730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44145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4325600" y="635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28041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431" name="楕円 430"/>
        <xdr:cNvSpPr/>
      </xdr:nvSpPr>
      <xdr:spPr>
        <a:xfrm>
          <a:off x="14325600" y="67405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432" name="【認定こども園・幼稚園・保育所】&#10;有形固定資産減価償却率該当値テキスト"/>
        <xdr:cNvSpPr txBox="1"/>
      </xdr:nvSpPr>
      <xdr:spPr>
        <a:xfrm>
          <a:off x="144145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170180</xdr:rowOff>
    </xdr:from>
    <xdr:to>
      <xdr:col>81</xdr:col>
      <xdr:colOff>101600</xdr:colOff>
      <xdr:row>40</xdr:row>
      <xdr:rowOff>100330</xdr:rowOff>
    </xdr:to>
    <xdr:sp macro="" textlink="">
      <xdr:nvSpPr>
        <xdr:cNvPr id="433" name="楕円 432"/>
        <xdr:cNvSpPr/>
      </xdr:nvSpPr>
      <xdr:spPr>
        <a:xfrm>
          <a:off x="1357884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85725</xdr:rowOff>
    </xdr:to>
    <xdr:cxnSp macro="">
      <xdr:nvCxnSpPr>
        <xdr:cNvPr id="434" name="直線コネクタ 433"/>
        <xdr:cNvCxnSpPr/>
      </xdr:nvCxnSpPr>
      <xdr:spPr>
        <a:xfrm>
          <a:off x="13629640" y="675513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xdr:rowOff>
    </xdr:from>
    <xdr:to>
      <xdr:col>76</xdr:col>
      <xdr:colOff>165100</xdr:colOff>
      <xdr:row>40</xdr:row>
      <xdr:rowOff>102235</xdr:rowOff>
    </xdr:to>
    <xdr:sp macro="" textlink="">
      <xdr:nvSpPr>
        <xdr:cNvPr id="435" name="楕円 434"/>
        <xdr:cNvSpPr/>
      </xdr:nvSpPr>
      <xdr:spPr>
        <a:xfrm>
          <a:off x="1280414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49530</xdr:rowOff>
    </xdr:from>
    <xdr:to>
      <xdr:col>81</xdr:col>
      <xdr:colOff>50800</xdr:colOff>
      <xdr:row>40</xdr:row>
      <xdr:rowOff>51435</xdr:rowOff>
    </xdr:to>
    <xdr:cxnSp macro="">
      <xdr:nvCxnSpPr>
        <xdr:cNvPr id="436" name="直線コネクタ 435"/>
        <xdr:cNvCxnSpPr/>
      </xdr:nvCxnSpPr>
      <xdr:spPr>
        <a:xfrm flipV="1">
          <a:off x="12854940" y="675513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23495</xdr:rowOff>
    </xdr:from>
    <xdr:to>
      <xdr:col>72</xdr:col>
      <xdr:colOff>38100</xdr:colOff>
      <xdr:row>40</xdr:row>
      <xdr:rowOff>125095</xdr:rowOff>
    </xdr:to>
    <xdr:sp macro="" textlink="">
      <xdr:nvSpPr>
        <xdr:cNvPr id="437" name="楕円 436"/>
        <xdr:cNvSpPr/>
      </xdr:nvSpPr>
      <xdr:spPr>
        <a:xfrm>
          <a:off x="12029440" y="6729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51435</xdr:rowOff>
    </xdr:from>
    <xdr:to>
      <xdr:col>76</xdr:col>
      <xdr:colOff>114300</xdr:colOff>
      <xdr:row>40</xdr:row>
      <xdr:rowOff>74295</xdr:rowOff>
    </xdr:to>
    <xdr:cxnSp macro="">
      <xdr:nvCxnSpPr>
        <xdr:cNvPr id="438" name="直線コネクタ 437"/>
        <xdr:cNvCxnSpPr/>
      </xdr:nvCxnSpPr>
      <xdr:spPr>
        <a:xfrm flipV="1">
          <a:off x="12072620" y="675703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122555</xdr:rowOff>
    </xdr:from>
    <xdr:to>
      <xdr:col>67</xdr:col>
      <xdr:colOff>101600</xdr:colOff>
      <xdr:row>40</xdr:row>
      <xdr:rowOff>52705</xdr:rowOff>
    </xdr:to>
    <xdr:sp macro="" textlink="">
      <xdr:nvSpPr>
        <xdr:cNvPr id="439" name="楕円 438"/>
        <xdr:cNvSpPr/>
      </xdr:nvSpPr>
      <xdr:spPr>
        <a:xfrm>
          <a:off x="11231880" y="666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xdr:rowOff>
    </xdr:from>
    <xdr:to>
      <xdr:col>71</xdr:col>
      <xdr:colOff>177800</xdr:colOff>
      <xdr:row>40</xdr:row>
      <xdr:rowOff>74295</xdr:rowOff>
    </xdr:to>
    <xdr:cxnSp macro="">
      <xdr:nvCxnSpPr>
        <xdr:cNvPr id="440" name="直線コネクタ 439"/>
        <xdr:cNvCxnSpPr/>
      </xdr:nvCxnSpPr>
      <xdr:spPr>
        <a:xfrm>
          <a:off x="11282680" y="6707505"/>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3437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26752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110298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91457</xdr:rowOff>
    </xdr:from>
    <xdr:ext cx="405111" cy="259045"/>
    <xdr:sp macro="" textlink="">
      <xdr:nvSpPr>
        <xdr:cNvPr id="445" name="n_1mainValue【認定こども園・幼稚園・保育所】&#10;有形固定資産減価償却率"/>
        <xdr:cNvSpPr txBox="1"/>
      </xdr:nvSpPr>
      <xdr:spPr>
        <a:xfrm>
          <a:off x="134372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446" name="n_2mainValue【認定こども園・幼稚園・保育所】&#10;有形固定資産減価償却率"/>
        <xdr:cNvSpPr txBox="1"/>
      </xdr:nvSpPr>
      <xdr:spPr>
        <a:xfrm>
          <a:off x="126752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116222</xdr:rowOff>
    </xdr:from>
    <xdr:ext cx="405111" cy="259045"/>
    <xdr:sp macro="" textlink="">
      <xdr:nvSpPr>
        <xdr:cNvPr id="447" name="n_3mainValue【認定こども園・幼稚園・保育所】&#10;有形固定資産減価償却率"/>
        <xdr:cNvSpPr txBox="1"/>
      </xdr:nvSpPr>
      <xdr:spPr>
        <a:xfrm>
          <a:off x="119005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43832</xdr:rowOff>
    </xdr:from>
    <xdr:ext cx="405111" cy="259045"/>
    <xdr:sp macro="" textlink="">
      <xdr:nvSpPr>
        <xdr:cNvPr id="448" name="n_4mainValue【認定こども園・幼稚園・保育所】&#10;有形固定資産減価償却率"/>
        <xdr:cNvSpPr txBox="1"/>
      </xdr:nvSpPr>
      <xdr:spPr>
        <a:xfrm>
          <a:off x="1110298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19509104" y="5546598"/>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19547840" y="6167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19458940" y="631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18735040" y="6271514"/>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179374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7162780" y="6276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6388080" y="629894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486" name="楕円 485"/>
        <xdr:cNvSpPr/>
      </xdr:nvSpPr>
      <xdr:spPr>
        <a:xfrm>
          <a:off x="1945894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19829</xdr:rowOff>
    </xdr:from>
    <xdr:ext cx="469744" cy="259045"/>
    <xdr:sp macro="" textlink="">
      <xdr:nvSpPr>
        <xdr:cNvPr id="487" name="【認定こども園・幼稚園・保育所】&#10;一人当たり面積該当値テキスト"/>
        <xdr:cNvSpPr txBox="1"/>
      </xdr:nvSpPr>
      <xdr:spPr>
        <a:xfrm>
          <a:off x="19547840"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41402</xdr:rowOff>
    </xdr:from>
    <xdr:to>
      <xdr:col>112</xdr:col>
      <xdr:colOff>38100</xdr:colOff>
      <xdr:row>39</xdr:row>
      <xdr:rowOff>143002</xdr:rowOff>
    </xdr:to>
    <xdr:sp macro="" textlink="">
      <xdr:nvSpPr>
        <xdr:cNvPr id="488" name="楕円 487"/>
        <xdr:cNvSpPr/>
      </xdr:nvSpPr>
      <xdr:spPr>
        <a:xfrm>
          <a:off x="18735040" y="65793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92202</xdr:rowOff>
    </xdr:from>
    <xdr:to>
      <xdr:col>116</xdr:col>
      <xdr:colOff>63500</xdr:colOff>
      <xdr:row>39</xdr:row>
      <xdr:rowOff>92202</xdr:rowOff>
    </xdr:to>
    <xdr:cxnSp macro="">
      <xdr:nvCxnSpPr>
        <xdr:cNvPr id="489" name="直線コネクタ 488"/>
        <xdr:cNvCxnSpPr/>
      </xdr:nvCxnSpPr>
      <xdr:spPr>
        <a:xfrm>
          <a:off x="18778220" y="66301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490" name="楕円 489"/>
        <xdr:cNvSpPr/>
      </xdr:nvSpPr>
      <xdr:spPr>
        <a:xfrm>
          <a:off x="1793748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92202</xdr:rowOff>
    </xdr:from>
    <xdr:to>
      <xdr:col>111</xdr:col>
      <xdr:colOff>177800</xdr:colOff>
      <xdr:row>39</xdr:row>
      <xdr:rowOff>92202</xdr:rowOff>
    </xdr:to>
    <xdr:cxnSp macro="">
      <xdr:nvCxnSpPr>
        <xdr:cNvPr id="491" name="直線コネクタ 490"/>
        <xdr:cNvCxnSpPr/>
      </xdr:nvCxnSpPr>
      <xdr:spPr>
        <a:xfrm>
          <a:off x="17988280" y="66301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92" name="楕円 491"/>
        <xdr:cNvSpPr/>
      </xdr:nvSpPr>
      <xdr:spPr>
        <a:xfrm>
          <a:off x="1716278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92202</xdr:rowOff>
    </xdr:to>
    <xdr:cxnSp macro="">
      <xdr:nvCxnSpPr>
        <xdr:cNvPr id="493" name="直線コネクタ 492"/>
        <xdr:cNvCxnSpPr/>
      </xdr:nvCxnSpPr>
      <xdr:spPr>
        <a:xfrm>
          <a:off x="17213580" y="66301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xdr:rowOff>
    </xdr:from>
    <xdr:to>
      <xdr:col>98</xdr:col>
      <xdr:colOff>38100</xdr:colOff>
      <xdr:row>39</xdr:row>
      <xdr:rowOff>106426</xdr:rowOff>
    </xdr:to>
    <xdr:sp macro="" textlink="">
      <xdr:nvSpPr>
        <xdr:cNvPr id="494" name="楕円 493"/>
        <xdr:cNvSpPr/>
      </xdr:nvSpPr>
      <xdr:spPr>
        <a:xfrm>
          <a:off x="16388080" y="6542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55626</xdr:rowOff>
    </xdr:from>
    <xdr:to>
      <xdr:col>102</xdr:col>
      <xdr:colOff>114300</xdr:colOff>
      <xdr:row>39</xdr:row>
      <xdr:rowOff>92202</xdr:rowOff>
    </xdr:to>
    <xdr:cxnSp macro="">
      <xdr:nvCxnSpPr>
        <xdr:cNvPr id="495" name="直線コネクタ 494"/>
        <xdr:cNvCxnSpPr/>
      </xdr:nvCxnSpPr>
      <xdr:spPr>
        <a:xfrm>
          <a:off x="16431260" y="659358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185611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1777626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700156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622686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134129</xdr:rowOff>
    </xdr:from>
    <xdr:ext cx="469744" cy="259045"/>
    <xdr:sp macro="" textlink="">
      <xdr:nvSpPr>
        <xdr:cNvPr id="500" name="n_1mainValue【認定こども園・幼稚園・保育所】&#10;一人当たり面積"/>
        <xdr:cNvSpPr txBox="1"/>
      </xdr:nvSpPr>
      <xdr:spPr>
        <a:xfrm>
          <a:off x="185611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1" name="n_2mainValue【認定こども園・幼稚園・保育所】&#10;一人当たり面積"/>
        <xdr:cNvSpPr txBox="1"/>
      </xdr:nvSpPr>
      <xdr:spPr>
        <a:xfrm>
          <a:off x="1777626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502" name="n_3mainValue【認定こども園・幼稚園・保育所】&#10;一人当たり面積"/>
        <xdr:cNvSpPr txBox="1"/>
      </xdr:nvSpPr>
      <xdr:spPr>
        <a:xfrm>
          <a:off x="1700156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97553</xdr:rowOff>
    </xdr:from>
    <xdr:ext cx="469744" cy="259045"/>
    <xdr:sp macro="" textlink="">
      <xdr:nvSpPr>
        <xdr:cNvPr id="503" name="n_4mainValue【認定こども園・幼稚園・保育所】&#10;一人当たり面積"/>
        <xdr:cNvSpPr txBox="1"/>
      </xdr:nvSpPr>
      <xdr:spPr>
        <a:xfrm>
          <a:off x="1622686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4375764" y="9446623"/>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4414500" y="108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4287500" y="10885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441450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42875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44145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28041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2029440" y="9955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123188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546" name="楕円 545"/>
        <xdr:cNvSpPr/>
      </xdr:nvSpPr>
      <xdr:spPr>
        <a:xfrm>
          <a:off x="14325600" y="104735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547" name="【学校施設】&#10;有形固定資産減価償却率該当値テキスト"/>
        <xdr:cNvSpPr txBox="1"/>
      </xdr:nvSpPr>
      <xdr:spPr>
        <a:xfrm>
          <a:off x="14414500"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548" name="楕円 547"/>
        <xdr:cNvSpPr/>
      </xdr:nvSpPr>
      <xdr:spPr>
        <a:xfrm>
          <a:off x="135788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130628</xdr:rowOff>
    </xdr:to>
    <xdr:cxnSp macro="">
      <xdr:nvCxnSpPr>
        <xdr:cNvPr id="549" name="直線コネクタ 548"/>
        <xdr:cNvCxnSpPr/>
      </xdr:nvCxnSpPr>
      <xdr:spPr>
        <a:xfrm>
          <a:off x="13629640" y="10475323"/>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550" name="楕円 549"/>
        <xdr:cNvSpPr/>
      </xdr:nvSpPr>
      <xdr:spPr>
        <a:xfrm>
          <a:off x="12804140" y="10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81643</xdr:rowOff>
    </xdr:to>
    <xdr:cxnSp macro="">
      <xdr:nvCxnSpPr>
        <xdr:cNvPr id="551" name="直線コネクタ 550"/>
        <xdr:cNvCxnSpPr/>
      </xdr:nvCxnSpPr>
      <xdr:spPr>
        <a:xfrm>
          <a:off x="12854940" y="10458995"/>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153307</xdr:rowOff>
    </xdr:from>
    <xdr:to>
      <xdr:col>72</xdr:col>
      <xdr:colOff>38100</xdr:colOff>
      <xdr:row>62</xdr:row>
      <xdr:rowOff>83457</xdr:rowOff>
    </xdr:to>
    <xdr:sp macro="" textlink="">
      <xdr:nvSpPr>
        <xdr:cNvPr id="552" name="楕円 551"/>
        <xdr:cNvSpPr/>
      </xdr:nvSpPr>
      <xdr:spPr>
        <a:xfrm>
          <a:off x="12029440" y="1037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32657</xdr:rowOff>
    </xdr:from>
    <xdr:to>
      <xdr:col>76</xdr:col>
      <xdr:colOff>114300</xdr:colOff>
      <xdr:row>62</xdr:row>
      <xdr:rowOff>65315</xdr:rowOff>
    </xdr:to>
    <xdr:cxnSp macro="">
      <xdr:nvCxnSpPr>
        <xdr:cNvPr id="553" name="直線コネクタ 552"/>
        <xdr:cNvCxnSpPr/>
      </xdr:nvCxnSpPr>
      <xdr:spPr>
        <a:xfrm>
          <a:off x="12072620" y="1042633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554" name="楕円 553"/>
        <xdr:cNvSpPr/>
      </xdr:nvSpPr>
      <xdr:spPr>
        <a:xfrm>
          <a:off x="112318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32657</xdr:rowOff>
    </xdr:to>
    <xdr:cxnSp macro="">
      <xdr:nvCxnSpPr>
        <xdr:cNvPr id="555" name="直線コネクタ 554"/>
        <xdr:cNvCxnSpPr/>
      </xdr:nvCxnSpPr>
      <xdr:spPr>
        <a:xfrm>
          <a:off x="11282680" y="1041654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3437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2675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19005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110298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560" name="n_1mainValue【学校施設】&#10;有形固定資産減価償却率"/>
        <xdr:cNvSpPr txBox="1"/>
      </xdr:nvSpPr>
      <xdr:spPr>
        <a:xfrm>
          <a:off x="134372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561" name="n_2mainValue【学校施設】&#10;有形固定資産減価償却率"/>
        <xdr:cNvSpPr txBox="1"/>
      </xdr:nvSpPr>
      <xdr:spPr>
        <a:xfrm>
          <a:off x="1267524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562" name="n_3mainValue【学校施設】&#10;有形固定資産減価償却率"/>
        <xdr:cNvSpPr txBox="1"/>
      </xdr:nvSpPr>
      <xdr:spPr>
        <a:xfrm>
          <a:off x="11900544"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563" name="n_4mainValue【学校施設】&#10;有形固定資産減価償却率"/>
        <xdr:cNvSpPr txBox="1"/>
      </xdr:nvSpPr>
      <xdr:spPr>
        <a:xfrm>
          <a:off x="1110298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19509104" y="9242451"/>
          <a:ext cx="0" cy="148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19547840" y="107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19443700" y="10725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19547840" y="9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19443700" y="924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19547840" y="10486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19458940" y="10631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18735040" y="10631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17937480" y="106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7162780" y="10636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6388080" y="106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83998</xdr:rowOff>
    </xdr:from>
    <xdr:to>
      <xdr:col>116</xdr:col>
      <xdr:colOff>114300</xdr:colOff>
      <xdr:row>64</xdr:row>
      <xdr:rowOff>14148</xdr:rowOff>
    </xdr:to>
    <xdr:sp macro="" textlink="">
      <xdr:nvSpPr>
        <xdr:cNvPr id="603" name="楕円 602"/>
        <xdr:cNvSpPr/>
      </xdr:nvSpPr>
      <xdr:spPr>
        <a:xfrm>
          <a:off x="19458940" y="10645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19547840" y="1060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83159</xdr:rowOff>
    </xdr:from>
    <xdr:to>
      <xdr:col>112</xdr:col>
      <xdr:colOff>38100</xdr:colOff>
      <xdr:row>64</xdr:row>
      <xdr:rowOff>13309</xdr:rowOff>
    </xdr:to>
    <xdr:sp macro="" textlink="">
      <xdr:nvSpPr>
        <xdr:cNvPr id="605" name="楕円 604"/>
        <xdr:cNvSpPr/>
      </xdr:nvSpPr>
      <xdr:spPr>
        <a:xfrm>
          <a:off x="18735040" y="10644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133959</xdr:rowOff>
    </xdr:from>
    <xdr:to>
      <xdr:col>116</xdr:col>
      <xdr:colOff>63500</xdr:colOff>
      <xdr:row>63</xdr:row>
      <xdr:rowOff>134798</xdr:rowOff>
    </xdr:to>
    <xdr:cxnSp macro="">
      <xdr:nvCxnSpPr>
        <xdr:cNvPr id="606" name="直線コネクタ 605"/>
        <xdr:cNvCxnSpPr/>
      </xdr:nvCxnSpPr>
      <xdr:spPr>
        <a:xfrm>
          <a:off x="18778220" y="10695279"/>
          <a:ext cx="73152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85674</xdr:rowOff>
    </xdr:from>
    <xdr:to>
      <xdr:col>107</xdr:col>
      <xdr:colOff>101600</xdr:colOff>
      <xdr:row>64</xdr:row>
      <xdr:rowOff>15824</xdr:rowOff>
    </xdr:to>
    <xdr:sp macro="" textlink="">
      <xdr:nvSpPr>
        <xdr:cNvPr id="607" name="楕円 606"/>
        <xdr:cNvSpPr/>
      </xdr:nvSpPr>
      <xdr:spPr>
        <a:xfrm>
          <a:off x="17937480" y="10646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133959</xdr:rowOff>
    </xdr:from>
    <xdr:to>
      <xdr:col>111</xdr:col>
      <xdr:colOff>177800</xdr:colOff>
      <xdr:row>63</xdr:row>
      <xdr:rowOff>136474</xdr:rowOff>
    </xdr:to>
    <xdr:cxnSp macro="">
      <xdr:nvCxnSpPr>
        <xdr:cNvPr id="608" name="直線コネクタ 607"/>
        <xdr:cNvCxnSpPr/>
      </xdr:nvCxnSpPr>
      <xdr:spPr>
        <a:xfrm flipV="1">
          <a:off x="17988280" y="10695279"/>
          <a:ext cx="78994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85903</xdr:rowOff>
    </xdr:from>
    <xdr:to>
      <xdr:col>102</xdr:col>
      <xdr:colOff>165100</xdr:colOff>
      <xdr:row>64</xdr:row>
      <xdr:rowOff>16053</xdr:rowOff>
    </xdr:to>
    <xdr:sp macro="" textlink="">
      <xdr:nvSpPr>
        <xdr:cNvPr id="609" name="楕円 608"/>
        <xdr:cNvSpPr/>
      </xdr:nvSpPr>
      <xdr:spPr>
        <a:xfrm>
          <a:off x="17162780" y="10647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136474</xdr:rowOff>
    </xdr:from>
    <xdr:to>
      <xdr:col>107</xdr:col>
      <xdr:colOff>50800</xdr:colOff>
      <xdr:row>63</xdr:row>
      <xdr:rowOff>136703</xdr:rowOff>
    </xdr:to>
    <xdr:cxnSp macro="">
      <xdr:nvCxnSpPr>
        <xdr:cNvPr id="610" name="直線コネクタ 609"/>
        <xdr:cNvCxnSpPr/>
      </xdr:nvCxnSpPr>
      <xdr:spPr>
        <a:xfrm flipV="1">
          <a:off x="17213580" y="10697794"/>
          <a:ext cx="7747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86513</xdr:rowOff>
    </xdr:from>
    <xdr:to>
      <xdr:col>98</xdr:col>
      <xdr:colOff>38100</xdr:colOff>
      <xdr:row>64</xdr:row>
      <xdr:rowOff>16663</xdr:rowOff>
    </xdr:to>
    <xdr:sp macro="" textlink="">
      <xdr:nvSpPr>
        <xdr:cNvPr id="611" name="楕円 610"/>
        <xdr:cNvSpPr/>
      </xdr:nvSpPr>
      <xdr:spPr>
        <a:xfrm>
          <a:off x="16388080" y="10647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136703</xdr:rowOff>
    </xdr:from>
    <xdr:to>
      <xdr:col>102</xdr:col>
      <xdr:colOff>114300</xdr:colOff>
      <xdr:row>63</xdr:row>
      <xdr:rowOff>137313</xdr:rowOff>
    </xdr:to>
    <xdr:cxnSp macro="">
      <xdr:nvCxnSpPr>
        <xdr:cNvPr id="612" name="直線コネクタ 611"/>
        <xdr:cNvCxnSpPr/>
      </xdr:nvCxnSpPr>
      <xdr:spPr>
        <a:xfrm flipV="1">
          <a:off x="16431260" y="10698023"/>
          <a:ext cx="78232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18561127" y="1041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1777626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7001567" y="104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6226867" y="104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4436</xdr:rowOff>
    </xdr:from>
    <xdr:ext cx="469744" cy="259045"/>
    <xdr:sp macro="" textlink="">
      <xdr:nvSpPr>
        <xdr:cNvPr id="617" name="n_1mainValue【学校施設】&#10;一人当たり面積"/>
        <xdr:cNvSpPr txBox="1"/>
      </xdr:nvSpPr>
      <xdr:spPr>
        <a:xfrm>
          <a:off x="18561127" y="107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6951</xdr:rowOff>
    </xdr:from>
    <xdr:ext cx="469744" cy="259045"/>
    <xdr:sp macro="" textlink="">
      <xdr:nvSpPr>
        <xdr:cNvPr id="618" name="n_2mainValue【学校施設】&#10;一人当たり面積"/>
        <xdr:cNvSpPr txBox="1"/>
      </xdr:nvSpPr>
      <xdr:spPr>
        <a:xfrm>
          <a:off x="17776267" y="1073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7180</xdr:rowOff>
    </xdr:from>
    <xdr:ext cx="469744" cy="259045"/>
    <xdr:sp macro="" textlink="">
      <xdr:nvSpPr>
        <xdr:cNvPr id="619" name="n_3mainValue【学校施設】&#10;一人当たり面積"/>
        <xdr:cNvSpPr txBox="1"/>
      </xdr:nvSpPr>
      <xdr:spPr>
        <a:xfrm>
          <a:off x="17001567" y="1073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7790</xdr:rowOff>
    </xdr:from>
    <xdr:ext cx="469744" cy="259045"/>
    <xdr:sp macro="" textlink="">
      <xdr:nvSpPr>
        <xdr:cNvPr id="620" name="n_4mainValue【学校施設】&#10;一人当たり面積"/>
        <xdr:cNvSpPr txBox="1"/>
      </xdr:nvSpPr>
      <xdr:spPr>
        <a:xfrm>
          <a:off x="16226867" y="107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類似団体と比較して特に有形固定資産減価償却率が高くなっている施設は、学校施設、幼稚園・保育所である。</a:t>
          </a:r>
          <a:endParaRPr lang="ja-JP" altLang="ja-JP" sz="1400">
            <a:effectLst/>
          </a:endParaRPr>
        </a:p>
        <a:p>
          <a:r>
            <a:rPr kumimoji="1" lang="ja-JP" altLang="ja-JP" sz="1100">
              <a:solidFill>
                <a:schemeClr val="dk1"/>
              </a:solidFill>
              <a:effectLst/>
              <a:latin typeface="+mn-lt"/>
              <a:ea typeface="+mn-ea"/>
              <a:cs typeface="+mn-cs"/>
            </a:rPr>
            <a:t>学校施設については、１校建替</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開校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、４校統合による１校新築</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開校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を進めているとともに、平成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年度に策定した建築物最適化計画（個別施設計画）に基づき、長寿命化改修も順次予定している。</a:t>
          </a:r>
          <a:endParaRPr lang="ja-JP" altLang="ja-JP" sz="1400">
            <a:effectLst/>
          </a:endParaRPr>
        </a:p>
        <a:p>
          <a:r>
            <a:rPr kumimoji="1" lang="ja-JP" altLang="ja-JP" sz="1100">
              <a:solidFill>
                <a:schemeClr val="dk1"/>
              </a:solidFill>
              <a:effectLst/>
              <a:latin typeface="+mn-lt"/>
              <a:ea typeface="+mn-ea"/>
              <a:cs typeface="+mn-cs"/>
            </a:rPr>
            <a:t>また、幼稚園保育園各１園を廃止して認定こども園として民営化</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開園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、幼稚園１園建替</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開園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を進めている。</a:t>
          </a:r>
          <a:endParaRPr lang="ja-JP" altLang="ja-JP" sz="1400">
            <a:effectLst/>
          </a:endParaRPr>
        </a:p>
        <a:p>
          <a:r>
            <a:rPr kumimoji="1" lang="ja-JP" altLang="ja-JP" sz="1100">
              <a:solidFill>
                <a:schemeClr val="dk1"/>
              </a:solidFill>
              <a:effectLst/>
              <a:latin typeface="+mn-lt"/>
              <a:ea typeface="+mn-ea"/>
              <a:cs typeface="+mn-cs"/>
            </a:rPr>
            <a:t>これらの対策により、今後の償却率は減少に推移することが見込まれる。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92,370
91,610
437.55
58,046,136
56,576,905
380,311
22,968,915
41,175,177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086225"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12496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02082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124960" y="608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03606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51460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7399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965200" y="6142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xdr:cNvSpPr/>
      </xdr:nvSpPr>
      <xdr:spPr>
        <a:xfrm>
          <a:off x="403606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5" name="【図書館】&#10;有形固定資産減価償却率該当値テキスト"/>
        <xdr:cNvSpPr txBox="1"/>
      </xdr:nvSpPr>
      <xdr:spPr>
        <a:xfrm>
          <a:off x="4124960"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xdr:cNvSpPr/>
      </xdr:nvSpPr>
      <xdr:spPr>
        <a:xfrm>
          <a:off x="3312160" y="6352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95794</xdr:rowOff>
    </xdr:to>
    <xdr:cxnSp macro="">
      <xdr:nvCxnSpPr>
        <xdr:cNvPr id="77" name="直線コネクタ 76"/>
        <xdr:cNvCxnSpPr/>
      </xdr:nvCxnSpPr>
      <xdr:spPr>
        <a:xfrm>
          <a:off x="3355340" y="6399167"/>
          <a:ext cx="73152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5146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28847</xdr:rowOff>
    </xdr:to>
    <xdr:cxnSp macro="">
      <xdr:nvCxnSpPr>
        <xdr:cNvPr id="79" name="直線コネクタ 78"/>
        <xdr:cNvCxnSpPr/>
      </xdr:nvCxnSpPr>
      <xdr:spPr>
        <a:xfrm>
          <a:off x="2565400" y="6336030"/>
          <a:ext cx="78994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xdr:cNvSpPr/>
      </xdr:nvSpPr>
      <xdr:spPr>
        <a:xfrm>
          <a:off x="1739900" y="628359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133350</xdr:rowOff>
    </xdr:to>
    <xdr:cxnSp macro="">
      <xdr:nvCxnSpPr>
        <xdr:cNvPr id="81" name="直線コネクタ 80"/>
        <xdr:cNvCxnSpPr/>
      </xdr:nvCxnSpPr>
      <xdr:spPr>
        <a:xfrm>
          <a:off x="1790700" y="633439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2" name="楕円 81"/>
        <xdr:cNvSpPr/>
      </xdr:nvSpPr>
      <xdr:spPr>
        <a:xfrm>
          <a:off x="96520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131717</xdr:rowOff>
    </xdr:to>
    <xdr:cxnSp macro="">
      <xdr:nvCxnSpPr>
        <xdr:cNvPr id="83" name="直線コネクタ 82"/>
        <xdr:cNvCxnSpPr/>
      </xdr:nvCxnSpPr>
      <xdr:spPr>
        <a:xfrm>
          <a:off x="1008380" y="6313170"/>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6110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8363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xdr:cNvSpPr txBox="1"/>
      </xdr:nvSpPr>
      <xdr:spPr>
        <a:xfrm>
          <a:off x="317056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23857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2194</xdr:rowOff>
    </xdr:from>
    <xdr:ext cx="405111" cy="259045"/>
    <xdr:sp macro="" textlink="">
      <xdr:nvSpPr>
        <xdr:cNvPr id="90" name="n_3mainValue【図書館】&#10;有形固定資産減価償却率"/>
        <xdr:cNvSpPr txBox="1"/>
      </xdr:nvSpPr>
      <xdr:spPr>
        <a:xfrm>
          <a:off x="161100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1" name="n_4mainValue【図書館】&#10;有形固定資産減価償却率"/>
        <xdr:cNvSpPr txBox="1"/>
      </xdr:nvSpPr>
      <xdr:spPr>
        <a:xfrm>
          <a:off x="8363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9219565" y="571246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9258300"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9154160" y="5712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68732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1" name="楕円 130"/>
        <xdr:cNvSpPr/>
      </xdr:nvSpPr>
      <xdr:spPr>
        <a:xfrm>
          <a:off x="9192260" y="6607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xdr:cNvSpPr txBox="1"/>
      </xdr:nvSpPr>
      <xdr:spPr>
        <a:xfrm>
          <a:off x="92583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3" name="楕円 132"/>
        <xdr:cNvSpPr/>
      </xdr:nvSpPr>
      <xdr:spPr>
        <a:xfrm>
          <a:off x="8445500" y="660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34" name="直線コネクタ 133"/>
        <xdr:cNvCxnSpPr/>
      </xdr:nvCxnSpPr>
      <xdr:spPr>
        <a:xfrm>
          <a:off x="8496300" y="66586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5" name="楕円 134"/>
        <xdr:cNvSpPr/>
      </xdr:nvSpPr>
      <xdr:spPr>
        <a:xfrm>
          <a:off x="7670800" y="6633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146050</xdr:rowOff>
    </xdr:to>
    <xdr:cxnSp macro="">
      <xdr:nvCxnSpPr>
        <xdr:cNvPr id="136" name="直線コネクタ 135"/>
        <xdr:cNvCxnSpPr/>
      </xdr:nvCxnSpPr>
      <xdr:spPr>
        <a:xfrm flipV="1">
          <a:off x="7713980" y="665861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95250</xdr:rowOff>
    </xdr:from>
    <xdr:to>
      <xdr:col>41</xdr:col>
      <xdr:colOff>101600</xdr:colOff>
      <xdr:row>40</xdr:row>
      <xdr:rowOff>25400</xdr:rowOff>
    </xdr:to>
    <xdr:sp macro="" textlink="">
      <xdr:nvSpPr>
        <xdr:cNvPr id="137" name="楕円 136"/>
        <xdr:cNvSpPr/>
      </xdr:nvSpPr>
      <xdr:spPr>
        <a:xfrm>
          <a:off x="6873240" y="663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146050</xdr:rowOff>
    </xdr:to>
    <xdr:cxnSp macro="">
      <xdr:nvCxnSpPr>
        <xdr:cNvPr id="138" name="直線コネクタ 137"/>
        <xdr:cNvCxnSpPr/>
      </xdr:nvCxnSpPr>
      <xdr:spPr>
        <a:xfrm>
          <a:off x="6924040" y="6684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39" name="楕円 138"/>
        <xdr:cNvSpPr/>
      </xdr:nvSpPr>
      <xdr:spPr>
        <a:xfrm>
          <a:off x="6098540" y="663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146050</xdr:rowOff>
    </xdr:from>
    <xdr:to>
      <xdr:col>41</xdr:col>
      <xdr:colOff>50800</xdr:colOff>
      <xdr:row>39</xdr:row>
      <xdr:rowOff>146050</xdr:rowOff>
    </xdr:to>
    <xdr:cxnSp macro="">
      <xdr:nvCxnSpPr>
        <xdr:cNvPr id="140" name="直線コネクタ 139"/>
        <xdr:cNvCxnSpPr/>
      </xdr:nvCxnSpPr>
      <xdr:spPr>
        <a:xfrm>
          <a:off x="6149340" y="6684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45" name="n_1mainValue【図書館】&#10;一人当たり面積"/>
        <xdr:cNvSpPr txBox="1"/>
      </xdr:nvSpPr>
      <xdr:spPr>
        <a:xfrm>
          <a:off x="827158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6" name="n_2mainValue【図書館】&#10;一人当たり面積"/>
        <xdr:cNvSpPr txBox="1"/>
      </xdr:nvSpPr>
      <xdr:spPr>
        <a:xfrm>
          <a:off x="750958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16527</xdr:rowOff>
    </xdr:from>
    <xdr:ext cx="469744" cy="259045"/>
    <xdr:sp macro="" textlink="">
      <xdr:nvSpPr>
        <xdr:cNvPr id="147" name="n_3mainValue【図書館】&#10;一人当たり面積"/>
        <xdr:cNvSpPr txBox="1"/>
      </xdr:nvSpPr>
      <xdr:spPr>
        <a:xfrm>
          <a:off x="67120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16527</xdr:rowOff>
    </xdr:from>
    <xdr:ext cx="469744" cy="259045"/>
    <xdr:sp macro="" textlink="">
      <xdr:nvSpPr>
        <xdr:cNvPr id="148" name="n_4mainValue【図書館】&#10;一人当たり面積"/>
        <xdr:cNvSpPr txBox="1"/>
      </xdr:nvSpPr>
      <xdr:spPr>
        <a:xfrm>
          <a:off x="59373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086225" y="9423763"/>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312160" y="10200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51460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0" name="楕円 189"/>
        <xdr:cNvSpPr/>
      </xdr:nvSpPr>
      <xdr:spPr>
        <a:xfrm>
          <a:off x="403606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1" name="【体育館・プール】&#10;有形固定資産減価償却率該当値テキスト"/>
        <xdr:cNvSpPr txBox="1"/>
      </xdr:nvSpPr>
      <xdr:spPr>
        <a:xfrm>
          <a:off x="4124960"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2" name="楕円 191"/>
        <xdr:cNvSpPr/>
      </xdr:nvSpPr>
      <xdr:spPr>
        <a:xfrm>
          <a:off x="3312160" y="10141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61</xdr:row>
      <xdr:rowOff>17962</xdr:rowOff>
    </xdr:to>
    <xdr:cxnSp macro="">
      <xdr:nvCxnSpPr>
        <xdr:cNvPr id="193" name="直線コネクタ 192"/>
        <xdr:cNvCxnSpPr/>
      </xdr:nvCxnSpPr>
      <xdr:spPr>
        <a:xfrm>
          <a:off x="3355340" y="10192294"/>
          <a:ext cx="73152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4" name="楕円 193"/>
        <xdr:cNvSpPr/>
      </xdr:nvSpPr>
      <xdr:spPr>
        <a:xfrm>
          <a:off x="25146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133894</xdr:rowOff>
    </xdr:to>
    <xdr:cxnSp macro="">
      <xdr:nvCxnSpPr>
        <xdr:cNvPr id="195" name="直線コネクタ 194"/>
        <xdr:cNvCxnSpPr/>
      </xdr:nvCxnSpPr>
      <xdr:spPr>
        <a:xfrm>
          <a:off x="2565400" y="10151473"/>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6" name="楕円 195"/>
        <xdr:cNvSpPr/>
      </xdr:nvSpPr>
      <xdr:spPr>
        <a:xfrm>
          <a:off x="173990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135527</xdr:rowOff>
    </xdr:to>
    <xdr:cxnSp macro="">
      <xdr:nvCxnSpPr>
        <xdr:cNvPr id="197" name="直線コネクタ 196"/>
        <xdr:cNvCxnSpPr/>
      </xdr:nvCxnSpPr>
      <xdr:spPr>
        <a:xfrm flipV="1">
          <a:off x="1790700" y="10151473"/>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8" name="楕円 197"/>
        <xdr:cNvSpPr/>
      </xdr:nvSpPr>
      <xdr:spPr>
        <a:xfrm>
          <a:off x="96520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135527</xdr:rowOff>
    </xdr:to>
    <xdr:cxnSp macro="">
      <xdr:nvCxnSpPr>
        <xdr:cNvPr id="199" name="直線コネクタ 198"/>
        <xdr:cNvCxnSpPr/>
      </xdr:nvCxnSpPr>
      <xdr:spPr>
        <a:xfrm>
          <a:off x="1008380" y="10153106"/>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17056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38570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8363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4" name="n_1mainValue【体育館・プール】&#10;有形固定資産減価償却率"/>
        <xdr:cNvSpPr txBox="1"/>
      </xdr:nvSpPr>
      <xdr:spPr>
        <a:xfrm>
          <a:off x="317056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5" name="n_2mainValue【体育館・プール】&#10;有形固定資産減価償却率"/>
        <xdr:cNvSpPr txBox="1"/>
      </xdr:nvSpPr>
      <xdr:spPr>
        <a:xfrm>
          <a:off x="238570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6" name="n_3mainValue【体育館・プール】&#10;有形固定資産減価償却率"/>
        <xdr:cNvSpPr txBox="1"/>
      </xdr:nvSpPr>
      <xdr:spPr>
        <a:xfrm>
          <a:off x="16110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7" name="n_4mainValue【体育館・プール】&#10;有形固定資産減価償却率"/>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9219565" y="9563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92583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9154160" y="956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92583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919226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8445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7670800" y="1032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68732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0985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47" name="楕円 246"/>
        <xdr:cNvSpPr/>
      </xdr:nvSpPr>
      <xdr:spPr>
        <a:xfrm>
          <a:off x="919226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10177</xdr:rowOff>
    </xdr:from>
    <xdr:ext cx="469744" cy="259045"/>
    <xdr:sp macro="" textlink="">
      <xdr:nvSpPr>
        <xdr:cNvPr id="248" name="【体育館・プール】&#10;一人当たり面積該当値テキスト"/>
        <xdr:cNvSpPr txBox="1"/>
      </xdr:nvSpPr>
      <xdr:spPr>
        <a:xfrm>
          <a:off x="92583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249" name="楕円 248"/>
        <xdr:cNvSpPr/>
      </xdr:nvSpPr>
      <xdr:spPr>
        <a:xfrm>
          <a:off x="844550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28575</xdr:rowOff>
    </xdr:from>
    <xdr:to>
      <xdr:col>55</xdr:col>
      <xdr:colOff>0</xdr:colOff>
      <xdr:row>62</xdr:row>
      <xdr:rowOff>38100</xdr:rowOff>
    </xdr:to>
    <xdr:cxnSp macro="">
      <xdr:nvCxnSpPr>
        <xdr:cNvPr id="250" name="直線コネクタ 249"/>
        <xdr:cNvCxnSpPr/>
      </xdr:nvCxnSpPr>
      <xdr:spPr>
        <a:xfrm>
          <a:off x="8496300" y="10422255"/>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51" name="楕円 250"/>
        <xdr:cNvSpPr/>
      </xdr:nvSpPr>
      <xdr:spPr>
        <a:xfrm>
          <a:off x="767080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xdr:rowOff>
    </xdr:from>
    <xdr:to>
      <xdr:col>50</xdr:col>
      <xdr:colOff>114300</xdr:colOff>
      <xdr:row>62</xdr:row>
      <xdr:rowOff>28575</xdr:rowOff>
    </xdr:to>
    <xdr:cxnSp macro="">
      <xdr:nvCxnSpPr>
        <xdr:cNvPr id="252" name="直線コネクタ 251"/>
        <xdr:cNvCxnSpPr/>
      </xdr:nvCxnSpPr>
      <xdr:spPr>
        <a:xfrm>
          <a:off x="7713980" y="1040701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3" name="楕円 252"/>
        <xdr:cNvSpPr/>
      </xdr:nvSpPr>
      <xdr:spPr>
        <a:xfrm>
          <a:off x="687324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xdr:rowOff>
    </xdr:from>
    <xdr:to>
      <xdr:col>45</xdr:col>
      <xdr:colOff>177800</xdr:colOff>
      <xdr:row>62</xdr:row>
      <xdr:rowOff>15240</xdr:rowOff>
    </xdr:to>
    <xdr:cxnSp macro="">
      <xdr:nvCxnSpPr>
        <xdr:cNvPr id="254" name="直線コネクタ 253"/>
        <xdr:cNvCxnSpPr/>
      </xdr:nvCxnSpPr>
      <xdr:spPr>
        <a:xfrm flipV="1">
          <a:off x="6924040" y="1040701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126365</xdr:rowOff>
    </xdr:from>
    <xdr:to>
      <xdr:col>36</xdr:col>
      <xdr:colOff>165100</xdr:colOff>
      <xdr:row>62</xdr:row>
      <xdr:rowOff>56515</xdr:rowOff>
    </xdr:to>
    <xdr:sp macro="" textlink="">
      <xdr:nvSpPr>
        <xdr:cNvPr id="255" name="楕円 254"/>
        <xdr:cNvSpPr/>
      </xdr:nvSpPr>
      <xdr:spPr>
        <a:xfrm>
          <a:off x="6098540" y="1035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xdr:rowOff>
    </xdr:from>
    <xdr:to>
      <xdr:col>41</xdr:col>
      <xdr:colOff>50800</xdr:colOff>
      <xdr:row>62</xdr:row>
      <xdr:rowOff>15240</xdr:rowOff>
    </xdr:to>
    <xdr:cxnSp macro="">
      <xdr:nvCxnSpPr>
        <xdr:cNvPr id="256" name="直線コネクタ 255"/>
        <xdr:cNvCxnSpPr/>
      </xdr:nvCxnSpPr>
      <xdr:spPr>
        <a:xfrm>
          <a:off x="6149340" y="1039939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8271587" y="104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750958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67120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59373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95902</xdr:rowOff>
    </xdr:from>
    <xdr:ext cx="469744" cy="259045"/>
    <xdr:sp macro="" textlink="">
      <xdr:nvSpPr>
        <xdr:cNvPr id="261" name="n_1mainValue【体育館・プール】&#10;一人当たり面積"/>
        <xdr:cNvSpPr txBox="1"/>
      </xdr:nvSpPr>
      <xdr:spPr>
        <a:xfrm>
          <a:off x="827158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55262</xdr:rowOff>
    </xdr:from>
    <xdr:ext cx="469744" cy="259045"/>
    <xdr:sp macro="" textlink="">
      <xdr:nvSpPr>
        <xdr:cNvPr id="262" name="n_2mainValue【体育館・プール】&#10;一人当たり面積"/>
        <xdr:cNvSpPr txBox="1"/>
      </xdr:nvSpPr>
      <xdr:spPr>
        <a:xfrm>
          <a:off x="7509587"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263" name="n_3mainValue【体育館・プール】&#10;一人当たり面積"/>
        <xdr:cNvSpPr txBox="1"/>
      </xdr:nvSpPr>
      <xdr:spPr>
        <a:xfrm>
          <a:off x="67120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73042</xdr:rowOff>
    </xdr:from>
    <xdr:ext cx="469744" cy="259045"/>
    <xdr:sp macro="" textlink="">
      <xdr:nvSpPr>
        <xdr:cNvPr id="264" name="n_4mainValue【体育館・プール】&#10;一人当たり面積"/>
        <xdr:cNvSpPr txBox="1"/>
      </xdr:nvSpPr>
      <xdr:spPr>
        <a:xfrm>
          <a:off x="59373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xdr:cNvCxnSpPr/>
      </xdr:nvCxnSpPr>
      <xdr:spPr>
        <a:xfrm flipV="1">
          <a:off x="4086225" y="1690551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xdr:cNvSpPr txBox="1"/>
      </xdr:nvSpPr>
      <xdr:spPr>
        <a:xfrm>
          <a:off x="4124960" y="1830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xdr:cNvCxnSpPr/>
      </xdr:nvCxnSpPr>
      <xdr:spPr>
        <a:xfrm>
          <a:off x="4020820" y="18296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11" name="【市民会館】&#10;有形固定資産減価償却率平均値テキスト"/>
        <xdr:cNvSpPr txBox="1"/>
      </xdr:nvSpPr>
      <xdr:spPr>
        <a:xfrm>
          <a:off x="4124960" y="17475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xdr:cNvSpPr/>
      </xdr:nvSpPr>
      <xdr:spPr>
        <a:xfrm>
          <a:off x="403606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xdr:cNvSpPr/>
      </xdr:nvSpPr>
      <xdr:spPr>
        <a:xfrm>
          <a:off x="25146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xdr:cNvSpPr/>
      </xdr:nvSpPr>
      <xdr:spPr>
        <a:xfrm>
          <a:off x="965200" y="174648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126637</xdr:rowOff>
    </xdr:from>
    <xdr:to>
      <xdr:col>24</xdr:col>
      <xdr:colOff>114300</xdr:colOff>
      <xdr:row>103</xdr:row>
      <xdr:rowOff>56787</xdr:rowOff>
    </xdr:to>
    <xdr:sp macro="" textlink="">
      <xdr:nvSpPr>
        <xdr:cNvPr id="322" name="楕円 321"/>
        <xdr:cNvSpPr/>
      </xdr:nvSpPr>
      <xdr:spPr>
        <a:xfrm>
          <a:off x="4036060" y="17225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149514</xdr:rowOff>
    </xdr:from>
    <xdr:ext cx="405111" cy="259045"/>
    <xdr:sp macro="" textlink="">
      <xdr:nvSpPr>
        <xdr:cNvPr id="323" name="【市民会館】&#10;有形固定資産減価償却率該当値テキスト"/>
        <xdr:cNvSpPr txBox="1"/>
      </xdr:nvSpPr>
      <xdr:spPr>
        <a:xfrm>
          <a:off x="4124960"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64588</xdr:rowOff>
    </xdr:from>
    <xdr:to>
      <xdr:col>20</xdr:col>
      <xdr:colOff>38100</xdr:colOff>
      <xdr:row>102</xdr:row>
      <xdr:rowOff>166188</xdr:rowOff>
    </xdr:to>
    <xdr:sp macro="" textlink="">
      <xdr:nvSpPr>
        <xdr:cNvPr id="324" name="楕円 323"/>
        <xdr:cNvSpPr/>
      </xdr:nvSpPr>
      <xdr:spPr>
        <a:xfrm>
          <a:off x="3312160" y="171638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115388</xdr:rowOff>
    </xdr:from>
    <xdr:to>
      <xdr:col>24</xdr:col>
      <xdr:colOff>63500</xdr:colOff>
      <xdr:row>103</xdr:row>
      <xdr:rowOff>5987</xdr:rowOff>
    </xdr:to>
    <xdr:cxnSp macro="">
      <xdr:nvCxnSpPr>
        <xdr:cNvPr id="325" name="直線コネクタ 324"/>
        <xdr:cNvCxnSpPr/>
      </xdr:nvCxnSpPr>
      <xdr:spPr>
        <a:xfrm>
          <a:off x="3355340" y="17214668"/>
          <a:ext cx="73152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28666</xdr:rowOff>
    </xdr:from>
    <xdr:to>
      <xdr:col>15</xdr:col>
      <xdr:colOff>101600</xdr:colOff>
      <xdr:row>102</xdr:row>
      <xdr:rowOff>130266</xdr:rowOff>
    </xdr:to>
    <xdr:sp macro="" textlink="">
      <xdr:nvSpPr>
        <xdr:cNvPr id="326" name="楕円 325"/>
        <xdr:cNvSpPr/>
      </xdr:nvSpPr>
      <xdr:spPr>
        <a:xfrm>
          <a:off x="251460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79466</xdr:rowOff>
    </xdr:from>
    <xdr:to>
      <xdr:col>19</xdr:col>
      <xdr:colOff>177800</xdr:colOff>
      <xdr:row>102</xdr:row>
      <xdr:rowOff>115388</xdr:rowOff>
    </xdr:to>
    <xdr:cxnSp macro="">
      <xdr:nvCxnSpPr>
        <xdr:cNvPr id="327" name="直線コネクタ 326"/>
        <xdr:cNvCxnSpPr/>
      </xdr:nvCxnSpPr>
      <xdr:spPr>
        <a:xfrm>
          <a:off x="2565400" y="1717874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5806</xdr:rowOff>
    </xdr:from>
    <xdr:to>
      <xdr:col>10</xdr:col>
      <xdr:colOff>165100</xdr:colOff>
      <xdr:row>102</xdr:row>
      <xdr:rowOff>107406</xdr:rowOff>
    </xdr:to>
    <xdr:sp macro="" textlink="">
      <xdr:nvSpPr>
        <xdr:cNvPr id="328" name="楕円 327"/>
        <xdr:cNvSpPr/>
      </xdr:nvSpPr>
      <xdr:spPr>
        <a:xfrm>
          <a:off x="17399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56606</xdr:rowOff>
    </xdr:from>
    <xdr:to>
      <xdr:col>15</xdr:col>
      <xdr:colOff>50800</xdr:colOff>
      <xdr:row>102</xdr:row>
      <xdr:rowOff>79466</xdr:rowOff>
    </xdr:to>
    <xdr:cxnSp macro="">
      <xdr:nvCxnSpPr>
        <xdr:cNvPr id="329" name="直線コネクタ 328"/>
        <xdr:cNvCxnSpPr/>
      </xdr:nvCxnSpPr>
      <xdr:spPr>
        <a:xfrm>
          <a:off x="1790700" y="1715588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142966</xdr:rowOff>
    </xdr:from>
    <xdr:to>
      <xdr:col>6</xdr:col>
      <xdr:colOff>38100</xdr:colOff>
      <xdr:row>102</xdr:row>
      <xdr:rowOff>73116</xdr:rowOff>
    </xdr:to>
    <xdr:sp macro="" textlink="">
      <xdr:nvSpPr>
        <xdr:cNvPr id="330" name="楕円 329"/>
        <xdr:cNvSpPr/>
      </xdr:nvSpPr>
      <xdr:spPr>
        <a:xfrm>
          <a:off x="965200" y="17074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22316</xdr:rowOff>
    </xdr:from>
    <xdr:to>
      <xdr:col>10</xdr:col>
      <xdr:colOff>114300</xdr:colOff>
      <xdr:row>102</xdr:row>
      <xdr:rowOff>56606</xdr:rowOff>
    </xdr:to>
    <xdr:cxnSp macro="">
      <xdr:nvCxnSpPr>
        <xdr:cNvPr id="331" name="直線コネクタ 330"/>
        <xdr:cNvCxnSpPr/>
      </xdr:nvCxnSpPr>
      <xdr:spPr>
        <a:xfrm>
          <a:off x="1008380" y="1712159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33" name="n_2aveValue【市民会館】&#10;有形固定資産減価償却率"/>
        <xdr:cNvSpPr txBox="1"/>
      </xdr:nvSpPr>
      <xdr:spPr>
        <a:xfrm>
          <a:off x="238570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34" name="n_3aveValue【市民会館】&#10;有形固定資産減価償却率"/>
        <xdr:cNvSpPr txBox="1"/>
      </xdr:nvSpPr>
      <xdr:spPr>
        <a:xfrm>
          <a:off x="161100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335" name="n_4aveValue【市民会館】&#10;有形固定資産減価償却率"/>
        <xdr:cNvSpPr txBox="1"/>
      </xdr:nvSpPr>
      <xdr:spPr>
        <a:xfrm>
          <a:off x="836304" y="1755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11265</xdr:rowOff>
    </xdr:from>
    <xdr:ext cx="405111" cy="259045"/>
    <xdr:sp macro="" textlink="">
      <xdr:nvSpPr>
        <xdr:cNvPr id="336" name="n_1mainValue【市民会館】&#10;有形固定資産減価償却率"/>
        <xdr:cNvSpPr txBox="1"/>
      </xdr:nvSpPr>
      <xdr:spPr>
        <a:xfrm>
          <a:off x="3170564" y="169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146793</xdr:rowOff>
    </xdr:from>
    <xdr:ext cx="405111" cy="259045"/>
    <xdr:sp macro="" textlink="">
      <xdr:nvSpPr>
        <xdr:cNvPr id="337" name="n_2mainValue【市民会館】&#10;有形固定資産減価償却率"/>
        <xdr:cNvSpPr txBox="1"/>
      </xdr:nvSpPr>
      <xdr:spPr>
        <a:xfrm>
          <a:off x="238570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123933</xdr:rowOff>
    </xdr:from>
    <xdr:ext cx="405111" cy="259045"/>
    <xdr:sp macro="" textlink="">
      <xdr:nvSpPr>
        <xdr:cNvPr id="338" name="n_3mainValue【市民会館】&#10;有形固定資産減価償却率"/>
        <xdr:cNvSpPr txBox="1"/>
      </xdr:nvSpPr>
      <xdr:spPr>
        <a:xfrm>
          <a:off x="1611004" y="168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89643</xdr:rowOff>
    </xdr:from>
    <xdr:ext cx="405111" cy="259045"/>
    <xdr:sp macro="" textlink="">
      <xdr:nvSpPr>
        <xdr:cNvPr id="339" name="n_4mainValue【市民会館】&#10;有形固定資産減価償却率"/>
        <xdr:cNvSpPr txBox="1"/>
      </xdr:nvSpPr>
      <xdr:spPr>
        <a:xfrm>
          <a:off x="836304" y="168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xdr:cNvCxnSpPr/>
      </xdr:nvCxnSpPr>
      <xdr:spPr>
        <a:xfrm flipV="1">
          <a:off x="9219565" y="16667661"/>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xdr:cNvSpPr txBox="1"/>
      </xdr:nvSpPr>
      <xdr:spPr>
        <a:xfrm>
          <a:off x="9258300" y="1825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xdr:cNvCxnSpPr/>
      </xdr:nvCxnSpPr>
      <xdr:spPr>
        <a:xfrm>
          <a:off x="9154160" y="18253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xdr:cNvSpPr txBox="1"/>
      </xdr:nvSpPr>
      <xdr:spPr>
        <a:xfrm>
          <a:off x="9258300" y="164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xdr:cNvCxnSpPr/>
      </xdr:nvCxnSpPr>
      <xdr:spPr>
        <a:xfrm>
          <a:off x="9154160" y="16667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370" name="【市民会館】&#10;一人当たり面積平均値テキスト"/>
        <xdr:cNvSpPr txBox="1"/>
      </xdr:nvSpPr>
      <xdr:spPr>
        <a:xfrm>
          <a:off x="9258300" y="1780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xdr:cNvSpPr/>
      </xdr:nvSpPr>
      <xdr:spPr>
        <a:xfrm>
          <a:off x="919226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xdr:cNvSpPr/>
      </xdr:nvSpPr>
      <xdr:spPr>
        <a:xfrm>
          <a:off x="844550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xdr:cNvSpPr/>
      </xdr:nvSpPr>
      <xdr:spPr>
        <a:xfrm>
          <a:off x="687324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0985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81" name="楕円 380"/>
        <xdr:cNvSpPr/>
      </xdr:nvSpPr>
      <xdr:spPr>
        <a:xfrm>
          <a:off x="919226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382" name="【市民会館】&#10;一人当たり面積該当値テキスト"/>
        <xdr:cNvSpPr txBox="1"/>
      </xdr:nvSpPr>
      <xdr:spPr>
        <a:xfrm>
          <a:off x="9258300" y="1759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138068</xdr:rowOff>
    </xdr:from>
    <xdr:to>
      <xdr:col>50</xdr:col>
      <xdr:colOff>165100</xdr:colOff>
      <xdr:row>106</xdr:row>
      <xdr:rowOff>68218</xdr:rowOff>
    </xdr:to>
    <xdr:sp macro="" textlink="">
      <xdr:nvSpPr>
        <xdr:cNvPr id="383" name="楕円 382"/>
        <xdr:cNvSpPr/>
      </xdr:nvSpPr>
      <xdr:spPr>
        <a:xfrm>
          <a:off x="844550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17418</xdr:rowOff>
    </xdr:to>
    <xdr:cxnSp macro="">
      <xdr:nvCxnSpPr>
        <xdr:cNvPr id="384" name="直線コネクタ 383"/>
        <xdr:cNvCxnSpPr/>
      </xdr:nvCxnSpPr>
      <xdr:spPr>
        <a:xfrm>
          <a:off x="8496300" y="1778725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138068</xdr:rowOff>
    </xdr:from>
    <xdr:to>
      <xdr:col>46</xdr:col>
      <xdr:colOff>38100</xdr:colOff>
      <xdr:row>106</xdr:row>
      <xdr:rowOff>68218</xdr:rowOff>
    </xdr:to>
    <xdr:sp macro="" textlink="">
      <xdr:nvSpPr>
        <xdr:cNvPr id="385" name="楕円 384"/>
        <xdr:cNvSpPr/>
      </xdr:nvSpPr>
      <xdr:spPr>
        <a:xfrm>
          <a:off x="767080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17418</xdr:rowOff>
    </xdr:from>
    <xdr:to>
      <xdr:col>50</xdr:col>
      <xdr:colOff>114300</xdr:colOff>
      <xdr:row>106</xdr:row>
      <xdr:rowOff>17418</xdr:rowOff>
    </xdr:to>
    <xdr:cxnSp macro="">
      <xdr:nvCxnSpPr>
        <xdr:cNvPr id="386" name="直線コネクタ 385"/>
        <xdr:cNvCxnSpPr/>
      </xdr:nvCxnSpPr>
      <xdr:spPr>
        <a:xfrm>
          <a:off x="7713980" y="177872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141332</xdr:rowOff>
    </xdr:from>
    <xdr:to>
      <xdr:col>41</xdr:col>
      <xdr:colOff>101600</xdr:colOff>
      <xdr:row>106</xdr:row>
      <xdr:rowOff>71482</xdr:rowOff>
    </xdr:to>
    <xdr:sp macro="" textlink="">
      <xdr:nvSpPr>
        <xdr:cNvPr id="387" name="楕円 386"/>
        <xdr:cNvSpPr/>
      </xdr:nvSpPr>
      <xdr:spPr>
        <a:xfrm>
          <a:off x="687324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17418</xdr:rowOff>
    </xdr:from>
    <xdr:to>
      <xdr:col>45</xdr:col>
      <xdr:colOff>177800</xdr:colOff>
      <xdr:row>106</xdr:row>
      <xdr:rowOff>20682</xdr:rowOff>
    </xdr:to>
    <xdr:cxnSp macro="">
      <xdr:nvCxnSpPr>
        <xdr:cNvPr id="388" name="直線コネクタ 387"/>
        <xdr:cNvCxnSpPr/>
      </xdr:nvCxnSpPr>
      <xdr:spPr>
        <a:xfrm flipV="1">
          <a:off x="6924040" y="17787258"/>
          <a:ext cx="78994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141332</xdr:rowOff>
    </xdr:from>
    <xdr:to>
      <xdr:col>36</xdr:col>
      <xdr:colOff>165100</xdr:colOff>
      <xdr:row>106</xdr:row>
      <xdr:rowOff>71482</xdr:rowOff>
    </xdr:to>
    <xdr:sp macro="" textlink="">
      <xdr:nvSpPr>
        <xdr:cNvPr id="389" name="楕円 388"/>
        <xdr:cNvSpPr/>
      </xdr:nvSpPr>
      <xdr:spPr>
        <a:xfrm>
          <a:off x="609854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20682</xdr:rowOff>
    </xdr:from>
    <xdr:to>
      <xdr:col>41</xdr:col>
      <xdr:colOff>50800</xdr:colOff>
      <xdr:row>106</xdr:row>
      <xdr:rowOff>20682</xdr:rowOff>
    </xdr:to>
    <xdr:cxnSp macro="">
      <xdr:nvCxnSpPr>
        <xdr:cNvPr id="390" name="直線コネクタ 389"/>
        <xdr:cNvCxnSpPr/>
      </xdr:nvCxnSpPr>
      <xdr:spPr>
        <a:xfrm>
          <a:off x="6149340" y="177905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391" name="n_1aveValue【市民会館】&#10;一人当たり面積"/>
        <xdr:cNvSpPr txBox="1"/>
      </xdr:nvSpPr>
      <xdr:spPr>
        <a:xfrm>
          <a:off x="827158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392" name="n_2aveValue【市民会館】&#10;一人当たり面積"/>
        <xdr:cNvSpPr txBox="1"/>
      </xdr:nvSpPr>
      <xdr:spPr>
        <a:xfrm>
          <a:off x="750958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393" name="n_3aveValue【市民会館】&#10;一人当たり面積"/>
        <xdr:cNvSpPr txBox="1"/>
      </xdr:nvSpPr>
      <xdr:spPr>
        <a:xfrm>
          <a:off x="671202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394" name="n_4aveValue【市民会館】&#10;一人当たり面積"/>
        <xdr:cNvSpPr txBox="1"/>
      </xdr:nvSpPr>
      <xdr:spPr>
        <a:xfrm>
          <a:off x="593732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84745</xdr:rowOff>
    </xdr:from>
    <xdr:ext cx="469744" cy="259045"/>
    <xdr:sp macro="" textlink="">
      <xdr:nvSpPr>
        <xdr:cNvPr id="395" name="n_1mainValue【市民会館】&#10;一人当たり面積"/>
        <xdr:cNvSpPr txBox="1"/>
      </xdr:nvSpPr>
      <xdr:spPr>
        <a:xfrm>
          <a:off x="827158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84745</xdr:rowOff>
    </xdr:from>
    <xdr:ext cx="469744" cy="259045"/>
    <xdr:sp macro="" textlink="">
      <xdr:nvSpPr>
        <xdr:cNvPr id="396" name="n_2mainValue【市民会館】&#10;一人当たり面積"/>
        <xdr:cNvSpPr txBox="1"/>
      </xdr:nvSpPr>
      <xdr:spPr>
        <a:xfrm>
          <a:off x="750958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88009</xdr:rowOff>
    </xdr:from>
    <xdr:ext cx="469744" cy="259045"/>
    <xdr:sp macro="" textlink="">
      <xdr:nvSpPr>
        <xdr:cNvPr id="397" name="n_3mainValue【市民会館】&#10;一人当たり面積"/>
        <xdr:cNvSpPr txBox="1"/>
      </xdr:nvSpPr>
      <xdr:spPr>
        <a:xfrm>
          <a:off x="6712027" y="175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88009</xdr:rowOff>
    </xdr:from>
    <xdr:ext cx="469744" cy="259045"/>
    <xdr:sp macro="" textlink="">
      <xdr:nvSpPr>
        <xdr:cNvPr id="398" name="n_4mainValue【市民会館】&#10;一人当たり面積"/>
        <xdr:cNvSpPr txBox="1"/>
      </xdr:nvSpPr>
      <xdr:spPr>
        <a:xfrm>
          <a:off x="5937327" y="175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xdr:cNvCxnSpPr/>
      </xdr:nvCxnSpPr>
      <xdr:spPr>
        <a:xfrm flipV="1">
          <a:off x="14375764" y="568833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xdr:cNvSpPr txBox="1"/>
      </xdr:nvSpPr>
      <xdr:spPr>
        <a:xfrm>
          <a:off x="14414500" y="546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429" name="【一般廃棄物処理施設】&#10;有形固定資産減価償却率平均値テキスト"/>
        <xdr:cNvSpPr txBox="1"/>
      </xdr:nvSpPr>
      <xdr:spPr>
        <a:xfrm>
          <a:off x="14414500" y="6360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xdr:cNvSpPr/>
      </xdr:nvSpPr>
      <xdr:spPr>
        <a:xfrm>
          <a:off x="14325600" y="6505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xdr:cNvSpPr/>
      </xdr:nvSpPr>
      <xdr:spPr>
        <a:xfrm>
          <a:off x="135788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xdr:cNvSpPr/>
      </xdr:nvSpPr>
      <xdr:spPr>
        <a:xfrm>
          <a:off x="120294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xdr:cNvSpPr/>
      </xdr:nvSpPr>
      <xdr:spPr>
        <a:xfrm>
          <a:off x="1123188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440" name="楕円 439"/>
        <xdr:cNvSpPr/>
      </xdr:nvSpPr>
      <xdr:spPr>
        <a:xfrm>
          <a:off x="14325600" y="66450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441" name="【一般廃棄物処理施設】&#10;有形固定資産減価償却率該当値テキスト"/>
        <xdr:cNvSpPr txBox="1"/>
      </xdr:nvSpPr>
      <xdr:spPr>
        <a:xfrm>
          <a:off x="144145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89081</xdr:rowOff>
    </xdr:from>
    <xdr:to>
      <xdr:col>67</xdr:col>
      <xdr:colOff>101600</xdr:colOff>
      <xdr:row>37</xdr:row>
      <xdr:rowOff>19231</xdr:rowOff>
    </xdr:to>
    <xdr:sp macro="" textlink="">
      <xdr:nvSpPr>
        <xdr:cNvPr id="442" name="楕円 441"/>
        <xdr:cNvSpPr/>
      </xdr:nvSpPr>
      <xdr:spPr>
        <a:xfrm>
          <a:off x="1123188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143527</xdr:rowOff>
    </xdr:from>
    <xdr:ext cx="405111" cy="259045"/>
    <xdr:sp macro="" textlink="">
      <xdr:nvSpPr>
        <xdr:cNvPr id="443" name="n_1aveValue【一般廃棄物処理施設】&#10;有形固定資産減価償却率"/>
        <xdr:cNvSpPr txBox="1"/>
      </xdr:nvSpPr>
      <xdr:spPr>
        <a:xfrm>
          <a:off x="13437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44" name="n_2aveValue【一般廃棄物処理施設】&#10;有形固定資産減価償却率"/>
        <xdr:cNvSpPr txBox="1"/>
      </xdr:nvSpPr>
      <xdr:spPr>
        <a:xfrm>
          <a:off x="12675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45" name="n_3aveValue【一般廃棄物処理施設】&#10;有形固定資産減価償却率"/>
        <xdr:cNvSpPr txBox="1"/>
      </xdr:nvSpPr>
      <xdr:spPr>
        <a:xfrm>
          <a:off x="119005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46" name="n_4aveValue【一般廃棄物処理施設】&#10;有形固定資産減価償却率"/>
        <xdr:cNvSpPr txBox="1"/>
      </xdr:nvSpPr>
      <xdr:spPr>
        <a:xfrm>
          <a:off x="1110298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35758</xdr:rowOff>
    </xdr:from>
    <xdr:ext cx="405111" cy="259045"/>
    <xdr:sp macro="" textlink="">
      <xdr:nvSpPr>
        <xdr:cNvPr id="447" name="n_4mainValue【一般廃棄物処理施設】&#10;有形固定資産減価償却率"/>
        <xdr:cNvSpPr txBox="1"/>
      </xdr:nvSpPr>
      <xdr:spPr>
        <a:xfrm>
          <a:off x="1110298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69" name="直線コネクタ 468"/>
        <xdr:cNvCxnSpPr/>
      </xdr:nvCxnSpPr>
      <xdr:spPr>
        <a:xfrm flipV="1">
          <a:off x="19509104" y="5539486"/>
          <a:ext cx="0" cy="1466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70" name="【一般廃棄物処理施設】&#10;一人当たり有形固定資産（償却資産）額最小値テキスト"/>
        <xdr:cNvSpPr txBox="1"/>
      </xdr:nvSpPr>
      <xdr:spPr>
        <a:xfrm>
          <a:off x="19547840" y="700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71" name="直線コネクタ 470"/>
        <xdr:cNvCxnSpPr/>
      </xdr:nvCxnSpPr>
      <xdr:spPr>
        <a:xfrm>
          <a:off x="19443700" y="7005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72" name="【一般廃棄物処理施設】&#10;一人当たり有形固定資産（償却資産）額最大値テキスト"/>
        <xdr:cNvSpPr txBox="1"/>
      </xdr:nvSpPr>
      <xdr:spPr>
        <a:xfrm>
          <a:off x="19547840" y="532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73" name="直線コネクタ 472"/>
        <xdr:cNvCxnSpPr/>
      </xdr:nvCxnSpPr>
      <xdr:spPr>
        <a:xfrm>
          <a:off x="19443700" y="5539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74" name="【一般廃棄物処理施設】&#10;一人当たり有形固定資産（償却資産）額平均値テキスト"/>
        <xdr:cNvSpPr txBox="1"/>
      </xdr:nvSpPr>
      <xdr:spPr>
        <a:xfrm>
          <a:off x="19547840" y="6610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75" name="フローチャート: 判断 474"/>
        <xdr:cNvSpPr/>
      </xdr:nvSpPr>
      <xdr:spPr>
        <a:xfrm>
          <a:off x="19458940" y="67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76" name="フローチャート: 判断 475"/>
        <xdr:cNvSpPr/>
      </xdr:nvSpPr>
      <xdr:spPr>
        <a:xfrm>
          <a:off x="18735040" y="6748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77" name="フローチャート: 判断 476"/>
        <xdr:cNvSpPr/>
      </xdr:nvSpPr>
      <xdr:spPr>
        <a:xfrm>
          <a:off x="17937480" y="67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78" name="フローチャート: 判断 477"/>
        <xdr:cNvSpPr/>
      </xdr:nvSpPr>
      <xdr:spPr>
        <a:xfrm>
          <a:off x="17162780" y="675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79" name="フローチャート: 判断 478"/>
        <xdr:cNvSpPr/>
      </xdr:nvSpPr>
      <xdr:spPr>
        <a:xfrm>
          <a:off x="16388080" y="6772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61073</xdr:rowOff>
    </xdr:from>
    <xdr:to>
      <xdr:col>116</xdr:col>
      <xdr:colOff>114300</xdr:colOff>
      <xdr:row>41</xdr:row>
      <xdr:rowOff>162673</xdr:rowOff>
    </xdr:to>
    <xdr:sp macro="" textlink="">
      <xdr:nvSpPr>
        <xdr:cNvPr id="485" name="楕円 484"/>
        <xdr:cNvSpPr/>
      </xdr:nvSpPr>
      <xdr:spPr>
        <a:xfrm>
          <a:off x="19458940" y="69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147450</xdr:rowOff>
    </xdr:from>
    <xdr:ext cx="469744" cy="259045"/>
    <xdr:sp macro="" textlink="">
      <xdr:nvSpPr>
        <xdr:cNvPr id="486" name="【一般廃棄物処理施設】&#10;一人当たり有形固定資産（償却資産）額該当値テキスト"/>
        <xdr:cNvSpPr txBox="1"/>
      </xdr:nvSpPr>
      <xdr:spPr>
        <a:xfrm>
          <a:off x="19547840" y="68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117823</xdr:rowOff>
    </xdr:from>
    <xdr:to>
      <xdr:col>98</xdr:col>
      <xdr:colOff>38100</xdr:colOff>
      <xdr:row>41</xdr:row>
      <xdr:rowOff>47973</xdr:rowOff>
    </xdr:to>
    <xdr:sp macro="" textlink="">
      <xdr:nvSpPr>
        <xdr:cNvPr id="487" name="楕円 486"/>
        <xdr:cNvSpPr/>
      </xdr:nvSpPr>
      <xdr:spPr>
        <a:xfrm>
          <a:off x="16388080" y="68234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161413</xdr:rowOff>
    </xdr:from>
    <xdr:ext cx="534377" cy="259045"/>
    <xdr:sp macro="" textlink="">
      <xdr:nvSpPr>
        <xdr:cNvPr id="488" name="n_1aveValue【一般廃棄物処理施設】&#10;一人当たり有形固定資産（償却資産）額"/>
        <xdr:cNvSpPr txBox="1"/>
      </xdr:nvSpPr>
      <xdr:spPr>
        <a:xfrm>
          <a:off x="18528811" y="65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489" name="n_2aveValue【一般廃棄物処理施設】&#10;一人当たり有形固定資産（償却資産）額"/>
        <xdr:cNvSpPr txBox="1"/>
      </xdr:nvSpPr>
      <xdr:spPr>
        <a:xfrm>
          <a:off x="17766811" y="65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490" name="n_3aveValue【一般廃棄物処理施設】&#10;一人当たり有形固定資産（償却資産）額"/>
        <xdr:cNvSpPr txBox="1"/>
      </xdr:nvSpPr>
      <xdr:spPr>
        <a:xfrm>
          <a:off x="16969251" y="653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491" name="n_4aveValue【一般廃棄物処理施設】&#10;一人当たり有形固定資産（償却資産）額"/>
        <xdr:cNvSpPr txBox="1"/>
      </xdr:nvSpPr>
      <xdr:spPr>
        <a:xfrm>
          <a:off x="16194551" y="65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39100</xdr:rowOff>
    </xdr:from>
    <xdr:ext cx="534377" cy="259045"/>
    <xdr:sp macro="" textlink="">
      <xdr:nvSpPr>
        <xdr:cNvPr id="492" name="n_4mainValue【一般廃棄物処理施設】&#10;一人当たり有形固定資産（償却資産）額"/>
        <xdr:cNvSpPr txBox="1"/>
      </xdr:nvSpPr>
      <xdr:spPr>
        <a:xfrm>
          <a:off x="16194551" y="69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5" name="テキスト ボックス 504"/>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5" name="テキスト ボックス 514"/>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18" name="直線コネクタ 517"/>
        <xdr:cNvCxnSpPr/>
      </xdr:nvCxnSpPr>
      <xdr:spPr>
        <a:xfrm flipV="1">
          <a:off x="14375764" y="931000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9"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0" name="直線コネクタ 519"/>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21" name="【保健センター・保健所】&#10;有形固定資産減価償却率最大値テキスト"/>
        <xdr:cNvSpPr txBox="1"/>
      </xdr:nvSpPr>
      <xdr:spPr>
        <a:xfrm>
          <a:off x="1441450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22" name="直線コネクタ 521"/>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23" name="【保健センター・保健所】&#10;有形固定資産減価償却率平均値テキスト"/>
        <xdr:cNvSpPr txBox="1"/>
      </xdr:nvSpPr>
      <xdr:spPr>
        <a:xfrm>
          <a:off x="14414500" y="1004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24" name="フローチャート: 判断 523"/>
        <xdr:cNvSpPr/>
      </xdr:nvSpPr>
      <xdr:spPr>
        <a:xfrm>
          <a:off x="14325600" y="100614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25" name="フローチャート: 判断 524"/>
        <xdr:cNvSpPr/>
      </xdr:nvSpPr>
      <xdr:spPr>
        <a:xfrm>
          <a:off x="13578840" y="10042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26" name="フローチャート: 判断 525"/>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27" name="フローチャート: 判断 526"/>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28" name="フローチャート: 判断 527"/>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39007</xdr:rowOff>
    </xdr:from>
    <xdr:to>
      <xdr:col>85</xdr:col>
      <xdr:colOff>177800</xdr:colOff>
      <xdr:row>55</xdr:row>
      <xdr:rowOff>140607</xdr:rowOff>
    </xdr:to>
    <xdr:sp macro="" textlink="">
      <xdr:nvSpPr>
        <xdr:cNvPr id="534" name="楕円 533"/>
        <xdr:cNvSpPr/>
      </xdr:nvSpPr>
      <xdr:spPr>
        <a:xfrm>
          <a:off x="14325600" y="92592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163484</xdr:rowOff>
    </xdr:from>
    <xdr:ext cx="340478" cy="259045"/>
    <xdr:sp macro="" textlink="">
      <xdr:nvSpPr>
        <xdr:cNvPr id="535" name="【保健センター・保健所】&#10;有形固定資産減価償却率該当値テキスト"/>
        <xdr:cNvSpPr txBox="1"/>
      </xdr:nvSpPr>
      <xdr:spPr>
        <a:xfrm>
          <a:off x="14414500" y="9216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81462</xdr:rowOff>
    </xdr:from>
    <xdr:to>
      <xdr:col>81</xdr:col>
      <xdr:colOff>101600</xdr:colOff>
      <xdr:row>64</xdr:row>
      <xdr:rowOff>11612</xdr:rowOff>
    </xdr:to>
    <xdr:sp macro="" textlink="">
      <xdr:nvSpPr>
        <xdr:cNvPr id="536" name="楕円 535"/>
        <xdr:cNvSpPr/>
      </xdr:nvSpPr>
      <xdr:spPr>
        <a:xfrm>
          <a:off x="13578840" y="10642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89807</xdr:rowOff>
    </xdr:from>
    <xdr:to>
      <xdr:col>85</xdr:col>
      <xdr:colOff>127000</xdr:colOff>
      <xdr:row>63</xdr:row>
      <xdr:rowOff>132262</xdr:rowOff>
    </xdr:to>
    <xdr:cxnSp macro="">
      <xdr:nvCxnSpPr>
        <xdr:cNvPr id="537" name="直線コネクタ 536"/>
        <xdr:cNvCxnSpPr/>
      </xdr:nvCxnSpPr>
      <xdr:spPr>
        <a:xfrm flipV="1">
          <a:off x="13629640" y="9310007"/>
          <a:ext cx="746760" cy="138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61867</xdr:rowOff>
    </xdr:from>
    <xdr:to>
      <xdr:col>76</xdr:col>
      <xdr:colOff>165100</xdr:colOff>
      <xdr:row>63</xdr:row>
      <xdr:rowOff>163467</xdr:rowOff>
    </xdr:to>
    <xdr:sp macro="" textlink="">
      <xdr:nvSpPr>
        <xdr:cNvPr id="538" name="楕円 537"/>
        <xdr:cNvSpPr/>
      </xdr:nvSpPr>
      <xdr:spPr>
        <a:xfrm>
          <a:off x="1280414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112667</xdr:rowOff>
    </xdr:from>
    <xdr:to>
      <xdr:col>81</xdr:col>
      <xdr:colOff>50800</xdr:colOff>
      <xdr:row>63</xdr:row>
      <xdr:rowOff>132262</xdr:rowOff>
    </xdr:to>
    <xdr:cxnSp macro="">
      <xdr:nvCxnSpPr>
        <xdr:cNvPr id="539" name="直線コネクタ 538"/>
        <xdr:cNvCxnSpPr/>
      </xdr:nvCxnSpPr>
      <xdr:spPr>
        <a:xfrm>
          <a:off x="12854940" y="10673987"/>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43906</xdr:rowOff>
    </xdr:from>
    <xdr:to>
      <xdr:col>72</xdr:col>
      <xdr:colOff>38100</xdr:colOff>
      <xdr:row>63</xdr:row>
      <xdr:rowOff>145506</xdr:rowOff>
    </xdr:to>
    <xdr:sp macro="" textlink="">
      <xdr:nvSpPr>
        <xdr:cNvPr id="540" name="楕円 539"/>
        <xdr:cNvSpPr/>
      </xdr:nvSpPr>
      <xdr:spPr>
        <a:xfrm>
          <a:off x="12029440" y="106052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94706</xdr:rowOff>
    </xdr:from>
    <xdr:to>
      <xdr:col>76</xdr:col>
      <xdr:colOff>114300</xdr:colOff>
      <xdr:row>63</xdr:row>
      <xdr:rowOff>112667</xdr:rowOff>
    </xdr:to>
    <xdr:cxnSp macro="">
      <xdr:nvCxnSpPr>
        <xdr:cNvPr id="541" name="直線コネクタ 540"/>
        <xdr:cNvCxnSpPr/>
      </xdr:nvCxnSpPr>
      <xdr:spPr>
        <a:xfrm>
          <a:off x="12072620" y="10656026"/>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24312</xdr:rowOff>
    </xdr:from>
    <xdr:to>
      <xdr:col>67</xdr:col>
      <xdr:colOff>101600</xdr:colOff>
      <xdr:row>63</xdr:row>
      <xdr:rowOff>125912</xdr:rowOff>
    </xdr:to>
    <xdr:sp macro="" textlink="">
      <xdr:nvSpPr>
        <xdr:cNvPr id="542" name="楕円 541"/>
        <xdr:cNvSpPr/>
      </xdr:nvSpPr>
      <xdr:spPr>
        <a:xfrm>
          <a:off x="11231880" y="105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75112</xdr:rowOff>
    </xdr:from>
    <xdr:to>
      <xdr:col>71</xdr:col>
      <xdr:colOff>177800</xdr:colOff>
      <xdr:row>63</xdr:row>
      <xdr:rowOff>94706</xdr:rowOff>
    </xdr:to>
    <xdr:cxnSp macro="">
      <xdr:nvCxnSpPr>
        <xdr:cNvPr id="543" name="直線コネクタ 542"/>
        <xdr:cNvCxnSpPr/>
      </xdr:nvCxnSpPr>
      <xdr:spPr>
        <a:xfrm>
          <a:off x="11282680" y="10636432"/>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44" name="n_1aveValue【保健センター・保健所】&#10;有形固定資産減価償却率"/>
        <xdr:cNvSpPr txBox="1"/>
      </xdr:nvSpPr>
      <xdr:spPr>
        <a:xfrm>
          <a:off x="134372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45" name="n_2aveValue【保健センター・保健所】&#10;有形固定資産減価償却率"/>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46" name="n_3aveValue【保健センター・保健所】&#10;有形固定資産減価償却率"/>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47" name="n_4aveValue【保健センター・保健所】&#10;有形固定資産減価償却率"/>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2739</xdr:rowOff>
    </xdr:from>
    <xdr:ext cx="405111" cy="259045"/>
    <xdr:sp macro="" textlink="">
      <xdr:nvSpPr>
        <xdr:cNvPr id="548" name="n_1mainValue【保健センター・保健所】&#10;有形固定資産減価償却率"/>
        <xdr:cNvSpPr txBox="1"/>
      </xdr:nvSpPr>
      <xdr:spPr>
        <a:xfrm>
          <a:off x="13437244" y="1073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154594</xdr:rowOff>
    </xdr:from>
    <xdr:ext cx="405111" cy="259045"/>
    <xdr:sp macro="" textlink="">
      <xdr:nvSpPr>
        <xdr:cNvPr id="549" name="n_2mainValue【保健センター・保健所】&#10;有形固定資産減価償却率"/>
        <xdr:cNvSpPr txBox="1"/>
      </xdr:nvSpPr>
      <xdr:spPr>
        <a:xfrm>
          <a:off x="126752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136633</xdr:rowOff>
    </xdr:from>
    <xdr:ext cx="405111" cy="259045"/>
    <xdr:sp macro="" textlink="">
      <xdr:nvSpPr>
        <xdr:cNvPr id="550" name="n_3mainValue【保健センター・保健所】&#10;有形固定資産減価償却率"/>
        <xdr:cNvSpPr txBox="1"/>
      </xdr:nvSpPr>
      <xdr:spPr>
        <a:xfrm>
          <a:off x="119005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117039</xdr:rowOff>
    </xdr:from>
    <xdr:ext cx="405111" cy="259045"/>
    <xdr:sp macro="" textlink="">
      <xdr:nvSpPr>
        <xdr:cNvPr id="551" name="n_4mainValue【保健センター・保健所】&#10;有形固定資産減価償却率"/>
        <xdr:cNvSpPr txBox="1"/>
      </xdr:nvSpPr>
      <xdr:spPr>
        <a:xfrm>
          <a:off x="11102984" y="1067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75" name="直線コネクタ 574"/>
        <xdr:cNvCxnSpPr/>
      </xdr:nvCxnSpPr>
      <xdr:spPr>
        <a:xfrm flipV="1">
          <a:off x="19509104" y="938784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6"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7" name="直線コネクタ 576"/>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8"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9" name="直線コネクタ 578"/>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80"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1" name="フローチャート: 判断 580"/>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82" name="フローチャート: 判断 581"/>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583" name="フローチャート: 判断 582"/>
        <xdr:cNvSpPr/>
      </xdr:nvSpPr>
      <xdr:spPr>
        <a:xfrm>
          <a:off x="17937480" y="1022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584" name="フローチャート: 判断 583"/>
        <xdr:cNvSpPr/>
      </xdr:nvSpPr>
      <xdr:spPr>
        <a:xfrm>
          <a:off x="171627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585" name="フローチャート: 判断 584"/>
        <xdr:cNvSpPr/>
      </xdr:nvSpPr>
      <xdr:spPr>
        <a:xfrm>
          <a:off x="1638808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107950</xdr:rowOff>
    </xdr:from>
    <xdr:to>
      <xdr:col>116</xdr:col>
      <xdr:colOff>114300</xdr:colOff>
      <xdr:row>62</xdr:row>
      <xdr:rowOff>38100</xdr:rowOff>
    </xdr:to>
    <xdr:sp macro="" textlink="">
      <xdr:nvSpPr>
        <xdr:cNvPr id="591" name="楕円 590"/>
        <xdr:cNvSpPr/>
      </xdr:nvSpPr>
      <xdr:spPr>
        <a:xfrm>
          <a:off x="19458940" y="10333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592" name="【保健センター・保健所】&#10;一人当たり面積該当値テキスト"/>
        <xdr:cNvSpPr txBox="1"/>
      </xdr:nvSpPr>
      <xdr:spPr>
        <a:xfrm>
          <a:off x="1954784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93" name="楕円 592"/>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158750</xdr:rowOff>
    </xdr:from>
    <xdr:to>
      <xdr:col>116</xdr:col>
      <xdr:colOff>63500</xdr:colOff>
      <xdr:row>63</xdr:row>
      <xdr:rowOff>95250</xdr:rowOff>
    </xdr:to>
    <xdr:cxnSp macro="">
      <xdr:nvCxnSpPr>
        <xdr:cNvPr id="594" name="直線コネクタ 593"/>
        <xdr:cNvCxnSpPr/>
      </xdr:nvCxnSpPr>
      <xdr:spPr>
        <a:xfrm flipV="1">
          <a:off x="18778220" y="10384790"/>
          <a:ext cx="731520" cy="2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95" name="楕円 594"/>
        <xdr:cNvSpPr/>
      </xdr:nvSpPr>
      <xdr:spPr>
        <a:xfrm>
          <a:off x="179374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596" name="直線コネクタ 595"/>
        <xdr:cNvCxnSpPr/>
      </xdr:nvCxnSpPr>
      <xdr:spPr>
        <a:xfrm>
          <a:off x="17988280" y="1065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597" name="楕円 596"/>
        <xdr:cNvSpPr/>
      </xdr:nvSpPr>
      <xdr:spPr>
        <a:xfrm>
          <a:off x="171627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598" name="直線コネクタ 597"/>
        <xdr:cNvCxnSpPr/>
      </xdr:nvCxnSpPr>
      <xdr:spPr>
        <a:xfrm>
          <a:off x="17213580" y="106565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599" name="楕円 598"/>
        <xdr:cNvSpPr/>
      </xdr:nvSpPr>
      <xdr:spPr>
        <a:xfrm>
          <a:off x="16388080" y="10580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95250</xdr:rowOff>
    </xdr:to>
    <xdr:cxnSp macro="">
      <xdr:nvCxnSpPr>
        <xdr:cNvPr id="600" name="直線コネクタ 599"/>
        <xdr:cNvCxnSpPr/>
      </xdr:nvCxnSpPr>
      <xdr:spPr>
        <a:xfrm>
          <a:off x="16431260" y="1063117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1"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02" name="n_2aveValue【保健センター・保健所】&#10;一人当たり面積"/>
        <xdr:cNvSpPr txBox="1"/>
      </xdr:nvSpPr>
      <xdr:spPr>
        <a:xfrm>
          <a:off x="1777626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03" name="n_3aveValue【保健センター・保健所】&#10;一人当たり面積"/>
        <xdr:cNvSpPr txBox="1"/>
      </xdr:nvSpPr>
      <xdr:spPr>
        <a:xfrm>
          <a:off x="170015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04" name="n_4aveValue【保健センター・保健所】&#10;一人当たり面積"/>
        <xdr:cNvSpPr txBox="1"/>
      </xdr:nvSpPr>
      <xdr:spPr>
        <a:xfrm>
          <a:off x="162268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05"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06" name="n_2mainValue【保健センター・保健所】&#10;一人当たり面積"/>
        <xdr:cNvSpPr txBox="1"/>
      </xdr:nvSpPr>
      <xdr:spPr>
        <a:xfrm>
          <a:off x="177762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07" name="n_3mainValue【保健センター・保健所】&#10;一人当たり面積"/>
        <xdr:cNvSpPr txBox="1"/>
      </xdr:nvSpPr>
      <xdr:spPr>
        <a:xfrm>
          <a:off x="170015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608" name="n_4mainValue【保健センター・保健所】&#10;一人当たり面積"/>
        <xdr:cNvSpPr txBox="1"/>
      </xdr:nvSpPr>
      <xdr:spPr>
        <a:xfrm>
          <a:off x="1622686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0" name="直線コネクタ 61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1" name="テキスト ボックス 62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2" name="直線コネクタ 62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3" name="テキスト ボックス 62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4" name="直線コネクタ 62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5" name="テキスト ボックス 62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6" name="直線コネクタ 62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7" name="テキスト ボックス 62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8" name="直線コネクタ 62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9" name="テキスト ボックス 62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0" name="直線コネクタ 62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1" name="テキスト ボックス 63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34" name="直線コネクタ 633"/>
        <xdr:cNvCxnSpPr/>
      </xdr:nvCxnSpPr>
      <xdr:spPr>
        <a:xfrm flipV="1">
          <a:off x="14375764" y="12987201"/>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35" name="【消防施設】&#10;有形固定資産減価償却率最小値テキスト"/>
        <xdr:cNvSpPr txBox="1"/>
      </xdr:nvSpPr>
      <xdr:spPr>
        <a:xfrm>
          <a:off x="14414500" y="1455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36" name="直線コネクタ 635"/>
        <xdr:cNvCxnSpPr/>
      </xdr:nvCxnSpPr>
      <xdr:spPr>
        <a:xfrm>
          <a:off x="14287500" y="14546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37" name="【消防施設】&#10;有形固定資産減価償却率最大値テキスト"/>
        <xdr:cNvSpPr txBox="1"/>
      </xdr:nvSpPr>
      <xdr:spPr>
        <a:xfrm>
          <a:off x="14414500" y="12766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8" name="直線コネクタ 637"/>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39" name="【消防施設】&#10;有形固定資産減価償却率平均値テキスト"/>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0" name="フローチャート: 判断 639"/>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41" name="フローチャート: 判断 640"/>
        <xdr:cNvSpPr/>
      </xdr:nvSpPr>
      <xdr:spPr>
        <a:xfrm>
          <a:off x="135788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42" name="フローチャート: 判断 641"/>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43" name="フローチャート: 判断 642"/>
        <xdr:cNvSpPr/>
      </xdr:nvSpPr>
      <xdr:spPr>
        <a:xfrm>
          <a:off x="1202944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44" name="フローチャート: 判断 643"/>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145687</xdr:rowOff>
    </xdr:from>
    <xdr:to>
      <xdr:col>85</xdr:col>
      <xdr:colOff>177800</xdr:colOff>
      <xdr:row>85</xdr:row>
      <xdr:rowOff>75837</xdr:rowOff>
    </xdr:to>
    <xdr:sp macro="" textlink="">
      <xdr:nvSpPr>
        <xdr:cNvPr id="650" name="楕円 649"/>
        <xdr:cNvSpPr/>
      </xdr:nvSpPr>
      <xdr:spPr>
        <a:xfrm>
          <a:off x="14325600" y="142274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124114</xdr:rowOff>
    </xdr:from>
    <xdr:ext cx="405111" cy="259045"/>
    <xdr:sp macro="" textlink="">
      <xdr:nvSpPr>
        <xdr:cNvPr id="651" name="【消防施設】&#10;有形固定資産減価償却率該当値テキスト"/>
        <xdr:cNvSpPr txBox="1"/>
      </xdr:nvSpPr>
      <xdr:spPr>
        <a:xfrm>
          <a:off x="14414500" y="1420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166914</xdr:rowOff>
    </xdr:from>
    <xdr:to>
      <xdr:col>67</xdr:col>
      <xdr:colOff>101600</xdr:colOff>
      <xdr:row>84</xdr:row>
      <xdr:rowOff>97064</xdr:rowOff>
    </xdr:to>
    <xdr:sp macro="" textlink="">
      <xdr:nvSpPr>
        <xdr:cNvPr id="652" name="楕円 651"/>
        <xdr:cNvSpPr/>
      </xdr:nvSpPr>
      <xdr:spPr>
        <a:xfrm>
          <a:off x="11231880" y="14081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98896</xdr:rowOff>
    </xdr:from>
    <xdr:ext cx="405111" cy="259045"/>
    <xdr:sp macro="" textlink="">
      <xdr:nvSpPr>
        <xdr:cNvPr id="653" name="n_1aveValue【消防施設】&#10;有形固定資産減価償却率"/>
        <xdr:cNvSpPr txBox="1"/>
      </xdr:nvSpPr>
      <xdr:spPr>
        <a:xfrm>
          <a:off x="1343724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54" name="n_2aveValue【消防施設】&#10;有形固定資産減価償却率"/>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55" name="n_3aveValue【消防施設】&#10;有形固定資産減価償却率"/>
        <xdr:cNvSpPr txBox="1"/>
      </xdr:nvSpPr>
      <xdr:spPr>
        <a:xfrm>
          <a:off x="119005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56" name="n_4aveValue【消防施設】&#10;有形固定資産減価償却率"/>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88191</xdr:rowOff>
    </xdr:from>
    <xdr:ext cx="405111" cy="259045"/>
    <xdr:sp macro="" textlink="">
      <xdr:nvSpPr>
        <xdr:cNvPr id="657" name="n_4mainValue【消防施設】&#10;有形固定資産減価償却率"/>
        <xdr:cNvSpPr txBox="1"/>
      </xdr:nvSpPr>
      <xdr:spPr>
        <a:xfrm>
          <a:off x="1110298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8" name="直線コネクタ 66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9" name="テキスト ボックス 66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0" name="直線コネクタ 66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1" name="テキスト ボックス 67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2" name="直線コネクタ 67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3" name="テキスト ボックス 67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4" name="直線コネクタ 67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5" name="テキスト ボックス 67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79" name="直線コネクタ 678"/>
        <xdr:cNvCxnSpPr/>
      </xdr:nvCxnSpPr>
      <xdr:spPr>
        <a:xfrm flipV="1">
          <a:off x="19509104" y="13159740"/>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80"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1" name="直線コネクタ 680"/>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82" name="【消防施設】&#10;一人当たり面積最大値テキスト"/>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83" name="直線コネクタ 682"/>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84" name="【消防施設】&#10;一人当たり面積平均値テキスト"/>
        <xdr:cNvSpPr txBox="1"/>
      </xdr:nvSpPr>
      <xdr:spPr>
        <a:xfrm>
          <a:off x="19547840" y="138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85" name="フローチャート: 判断 684"/>
        <xdr:cNvSpPr/>
      </xdr:nvSpPr>
      <xdr:spPr>
        <a:xfrm>
          <a:off x="194589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86" name="フローチャート: 判断 685"/>
        <xdr:cNvSpPr/>
      </xdr:nvSpPr>
      <xdr:spPr>
        <a:xfrm>
          <a:off x="1873504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7" name="フローチャート: 判断 686"/>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88" name="フローチャート: 判断 687"/>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89" name="フローチャート: 判断 688"/>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695" name="楕円 694"/>
        <xdr:cNvSpPr/>
      </xdr:nvSpPr>
      <xdr:spPr>
        <a:xfrm>
          <a:off x="1945894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696" name="【消防施設】&#10;一人当たり面積該当値テキスト"/>
        <xdr:cNvSpPr txBox="1"/>
      </xdr:nvSpPr>
      <xdr:spPr>
        <a:xfrm>
          <a:off x="19547840"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99313</xdr:rowOff>
    </xdr:from>
    <xdr:to>
      <xdr:col>98</xdr:col>
      <xdr:colOff>38100</xdr:colOff>
      <xdr:row>84</xdr:row>
      <xdr:rowOff>29463</xdr:rowOff>
    </xdr:to>
    <xdr:sp macro="" textlink="">
      <xdr:nvSpPr>
        <xdr:cNvPr id="697" name="楕円 696"/>
        <xdr:cNvSpPr/>
      </xdr:nvSpPr>
      <xdr:spPr>
        <a:xfrm>
          <a:off x="16388080" y="14013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32275</xdr:rowOff>
    </xdr:from>
    <xdr:ext cx="469744" cy="259045"/>
    <xdr:sp macro="" textlink="">
      <xdr:nvSpPr>
        <xdr:cNvPr id="698" name="n_1aveValue【消防施設】&#10;一人当たり面積"/>
        <xdr:cNvSpPr txBox="1"/>
      </xdr:nvSpPr>
      <xdr:spPr>
        <a:xfrm>
          <a:off x="185611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9"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00" name="n_3aveValue【消防施設】&#10;一人当たり面積"/>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01" name="n_4aveValue【消防施設】&#10;一人当たり面積"/>
        <xdr:cNvSpPr txBox="1"/>
      </xdr:nvSpPr>
      <xdr:spPr>
        <a:xfrm>
          <a:off x="162268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45990</xdr:rowOff>
    </xdr:from>
    <xdr:ext cx="469744" cy="259045"/>
    <xdr:sp macro="" textlink="">
      <xdr:nvSpPr>
        <xdr:cNvPr id="702" name="n_4mainValue【消防施設】&#10;一人当たり面積"/>
        <xdr:cNvSpPr txBox="1"/>
      </xdr:nvSpPr>
      <xdr:spPr>
        <a:xfrm>
          <a:off x="16226867" y="137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5" name="テキスト ボックス 71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5" name="テキスト ボックス 72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28" name="直線コネクタ 727"/>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9"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0" name="直線コネクタ 72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31"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2" name="直線コネクタ 731"/>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33" name="【庁舎】&#10;有形固定資産減価償却率平均値テキスト"/>
        <xdr:cNvSpPr txBox="1"/>
      </xdr:nvSpPr>
      <xdr:spPr>
        <a:xfrm>
          <a:off x="14414500" y="17328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34" name="フローチャート: 判断 733"/>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35" name="フローチャート: 判断 734"/>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36" name="フローチャート: 判断 735"/>
        <xdr:cNvSpPr/>
      </xdr:nvSpPr>
      <xdr:spPr>
        <a:xfrm>
          <a:off x="128041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37" name="フローチャート: 判断 736"/>
        <xdr:cNvSpPr/>
      </xdr:nvSpPr>
      <xdr:spPr>
        <a:xfrm>
          <a:off x="120294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8" name="フローチャート: 判断 737"/>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744" name="楕円 743"/>
        <xdr:cNvSpPr/>
      </xdr:nvSpPr>
      <xdr:spPr>
        <a:xfrm>
          <a:off x="14325600" y="177903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745" name="【庁舎】&#10;有形固定資産減価償却率該当値テキスト"/>
        <xdr:cNvSpPr txBox="1"/>
      </xdr:nvSpPr>
      <xdr:spPr>
        <a:xfrm>
          <a:off x="14414500"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746" name="楕円 745"/>
        <xdr:cNvSpPr/>
      </xdr:nvSpPr>
      <xdr:spPr>
        <a:xfrm>
          <a:off x="1357884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71301</xdr:rowOff>
    </xdr:to>
    <xdr:cxnSp macro="">
      <xdr:nvCxnSpPr>
        <xdr:cNvPr id="747" name="直線コネクタ 746"/>
        <xdr:cNvCxnSpPr/>
      </xdr:nvCxnSpPr>
      <xdr:spPr>
        <a:xfrm>
          <a:off x="13629640" y="17772561"/>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48" name="楕円 747"/>
        <xdr:cNvSpPr/>
      </xdr:nvSpPr>
      <xdr:spPr>
        <a:xfrm>
          <a:off x="1280414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106</xdr:row>
      <xdr:rowOff>2721</xdr:rowOff>
    </xdr:to>
    <xdr:cxnSp macro="">
      <xdr:nvCxnSpPr>
        <xdr:cNvPr id="749" name="直線コネクタ 748"/>
        <xdr:cNvCxnSpPr/>
      </xdr:nvCxnSpPr>
      <xdr:spPr>
        <a:xfrm>
          <a:off x="12854940" y="17724120"/>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750" name="楕円 749"/>
        <xdr:cNvSpPr/>
      </xdr:nvSpPr>
      <xdr:spPr>
        <a:xfrm>
          <a:off x="12029440" y="17622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105</xdr:row>
      <xdr:rowOff>121920</xdr:rowOff>
    </xdr:to>
    <xdr:cxnSp macro="">
      <xdr:nvCxnSpPr>
        <xdr:cNvPr id="751" name="直線コネクタ 750"/>
        <xdr:cNvCxnSpPr/>
      </xdr:nvCxnSpPr>
      <xdr:spPr>
        <a:xfrm>
          <a:off x="12072620" y="17673501"/>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752" name="楕円 751"/>
        <xdr:cNvSpPr/>
      </xdr:nvSpPr>
      <xdr:spPr>
        <a:xfrm>
          <a:off x="112318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71301</xdr:rowOff>
    </xdr:to>
    <xdr:cxnSp macro="">
      <xdr:nvCxnSpPr>
        <xdr:cNvPr id="753" name="直線コネクタ 752"/>
        <xdr:cNvCxnSpPr/>
      </xdr:nvCxnSpPr>
      <xdr:spPr>
        <a:xfrm>
          <a:off x="11282680" y="17653907"/>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54" name="n_1aveValue【庁舎】&#10;有形固定資産減価償却率"/>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55" name="n_2aveValue【庁舎】&#10;有形固定資産減価償却率"/>
        <xdr:cNvSpPr txBox="1"/>
      </xdr:nvSpPr>
      <xdr:spPr>
        <a:xfrm>
          <a:off x="126752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56" name="n_3aveValue【庁舎】&#10;有形固定資産減価償却率"/>
        <xdr:cNvSpPr txBox="1"/>
      </xdr:nvSpPr>
      <xdr:spPr>
        <a:xfrm>
          <a:off x="119005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57" name="n_4aveValue【庁舎】&#10;有形固定資産減価償却率"/>
        <xdr:cNvSpPr txBox="1"/>
      </xdr:nvSpPr>
      <xdr:spPr>
        <a:xfrm>
          <a:off x="1110298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758" name="n_1mainValue【庁舎】&#10;有形固定資産減価償却率"/>
        <xdr:cNvSpPr txBox="1"/>
      </xdr:nvSpPr>
      <xdr:spPr>
        <a:xfrm>
          <a:off x="134372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59" name="n_2mainValue【庁舎】&#10;有形固定資産減価償却率"/>
        <xdr:cNvSpPr txBox="1"/>
      </xdr:nvSpPr>
      <xdr:spPr>
        <a:xfrm>
          <a:off x="126752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760" name="n_3mainValue【庁舎】&#10;有形固定資産減価償却率"/>
        <xdr:cNvSpPr txBox="1"/>
      </xdr:nvSpPr>
      <xdr:spPr>
        <a:xfrm>
          <a:off x="119005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761" name="n_4mainValue【庁舎】&#10;有形固定資産減価償却率"/>
        <xdr:cNvSpPr txBox="1"/>
      </xdr:nvSpPr>
      <xdr:spPr>
        <a:xfrm>
          <a:off x="11102984"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2" name="テキスト ボックス 77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88" name="直線コネクタ 787"/>
        <xdr:cNvCxnSpPr/>
      </xdr:nvCxnSpPr>
      <xdr:spPr>
        <a:xfrm flipV="1">
          <a:off x="19509104" y="16866326"/>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89" name="【庁舎】&#10;一人当たり面積最小値テキスト"/>
        <xdr:cNvSpPr txBox="1"/>
      </xdr:nvSpPr>
      <xdr:spPr>
        <a:xfrm>
          <a:off x="19547840" y="1836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90" name="直線コネクタ 789"/>
        <xdr:cNvCxnSpPr/>
      </xdr:nvCxnSpPr>
      <xdr:spPr>
        <a:xfrm>
          <a:off x="19443700" y="18363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91" name="【庁舎】&#10;一人当たり面積最大値テキスト"/>
        <xdr:cNvSpPr txBox="1"/>
      </xdr:nvSpPr>
      <xdr:spPr>
        <a:xfrm>
          <a:off x="19547840" y="166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92" name="直線コネクタ 791"/>
        <xdr:cNvCxnSpPr/>
      </xdr:nvCxnSpPr>
      <xdr:spPr>
        <a:xfrm>
          <a:off x="1944370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93" name="【庁舎】&#10;一人当たり面積平均値テキスト"/>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94" name="フローチャート: 判断 793"/>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95" name="フローチャート: 判断 794"/>
        <xdr:cNvSpPr/>
      </xdr:nvSpPr>
      <xdr:spPr>
        <a:xfrm>
          <a:off x="1873504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96" name="フローチャート: 判断 795"/>
        <xdr:cNvSpPr/>
      </xdr:nvSpPr>
      <xdr:spPr>
        <a:xfrm>
          <a:off x="17937480" y="17896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97" name="フローチャート: 判断 796"/>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98" name="フローチャート: 判断 797"/>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04" name="楕円 803"/>
        <xdr:cNvSpPr/>
      </xdr:nvSpPr>
      <xdr:spPr>
        <a:xfrm>
          <a:off x="194589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05" name="【庁舎】&#10;一人当たり面積該当値テキスト"/>
        <xdr:cNvSpPr txBox="1"/>
      </xdr:nvSpPr>
      <xdr:spPr>
        <a:xfrm>
          <a:off x="1954784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06" name="楕円 805"/>
        <xdr:cNvSpPr/>
      </xdr:nvSpPr>
      <xdr:spPr>
        <a:xfrm>
          <a:off x="18735040" y="18042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108</xdr:row>
      <xdr:rowOff>7620</xdr:rowOff>
    </xdr:to>
    <xdr:cxnSp macro="">
      <xdr:nvCxnSpPr>
        <xdr:cNvPr id="807" name="直線コネクタ 806"/>
        <xdr:cNvCxnSpPr/>
      </xdr:nvCxnSpPr>
      <xdr:spPr>
        <a:xfrm>
          <a:off x="18778220" y="18093691"/>
          <a:ext cx="7315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808" name="楕円 807"/>
        <xdr:cNvSpPr/>
      </xdr:nvSpPr>
      <xdr:spPr>
        <a:xfrm>
          <a:off x="17937480" y="18059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108</xdr:row>
      <xdr:rowOff>1088</xdr:rowOff>
    </xdr:to>
    <xdr:cxnSp macro="">
      <xdr:nvCxnSpPr>
        <xdr:cNvPr id="809" name="直線コネクタ 808"/>
        <xdr:cNvCxnSpPr/>
      </xdr:nvCxnSpPr>
      <xdr:spPr>
        <a:xfrm flipV="1">
          <a:off x="17988280" y="18093691"/>
          <a:ext cx="78994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10" name="楕円 809"/>
        <xdr:cNvSpPr/>
      </xdr:nvSpPr>
      <xdr:spPr>
        <a:xfrm>
          <a:off x="17162780" y="180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108</xdr:row>
      <xdr:rowOff>1088</xdr:rowOff>
    </xdr:to>
    <xdr:cxnSp macro="">
      <xdr:nvCxnSpPr>
        <xdr:cNvPr id="811" name="直線コネクタ 810"/>
        <xdr:cNvCxnSpPr/>
      </xdr:nvCxnSpPr>
      <xdr:spPr>
        <a:xfrm>
          <a:off x="17213580" y="181067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12" name="楕円 811"/>
        <xdr:cNvSpPr/>
      </xdr:nvSpPr>
      <xdr:spPr>
        <a:xfrm>
          <a:off x="16388080" y="18059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108</xdr:row>
      <xdr:rowOff>1088</xdr:rowOff>
    </xdr:to>
    <xdr:cxnSp macro="">
      <xdr:nvCxnSpPr>
        <xdr:cNvPr id="813" name="直線コネクタ 812"/>
        <xdr:cNvCxnSpPr/>
      </xdr:nvCxnSpPr>
      <xdr:spPr>
        <a:xfrm flipV="1">
          <a:off x="16431260" y="181067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14" name="n_1aveValue【庁舎】&#10;一人当たり面積"/>
        <xdr:cNvSpPr txBox="1"/>
      </xdr:nvSpPr>
      <xdr:spPr>
        <a:xfrm>
          <a:off x="185611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15" name="n_2aveValue【庁舎】&#10;一人当たり面積"/>
        <xdr:cNvSpPr txBox="1"/>
      </xdr:nvSpPr>
      <xdr:spPr>
        <a:xfrm>
          <a:off x="1777626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16" name="n_3aveValue【庁舎】&#10;一人当たり面積"/>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17" name="n_4aveValue【庁舎】&#10;一人当たり面積"/>
        <xdr:cNvSpPr txBox="1"/>
      </xdr:nvSpPr>
      <xdr:spPr>
        <a:xfrm>
          <a:off x="162268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18" name="n_1mainValue【庁舎】&#10;一人当たり面積"/>
        <xdr:cNvSpPr txBox="1"/>
      </xdr:nvSpPr>
      <xdr:spPr>
        <a:xfrm>
          <a:off x="18561127"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819" name="n_2mainValue【庁舎】&#10;一人当たり面積"/>
        <xdr:cNvSpPr txBox="1"/>
      </xdr:nvSpPr>
      <xdr:spPr>
        <a:xfrm>
          <a:off x="1777626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20" name="n_3mainValue【庁舎】&#10;一人当たり面積"/>
        <xdr:cNvSpPr txBox="1"/>
      </xdr:nvSpPr>
      <xdr:spPr>
        <a:xfrm>
          <a:off x="1700156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21" name="n_4mainValue【庁舎】&#10;一人当たり面積"/>
        <xdr:cNvSpPr txBox="1"/>
      </xdr:nvSpPr>
      <xdr:spPr>
        <a:xfrm>
          <a:off x="1622686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類似団体と比較して特に有形固定資産減価償却率が高くなっている施設は、図書館であり、特に低くなっている施設は、市民会館と保健センターである。</a:t>
          </a:r>
          <a:endParaRPr lang="ja-JP" altLang="ja-JP" sz="1400">
            <a:effectLst/>
          </a:endParaRPr>
        </a:p>
        <a:p>
          <a:r>
            <a:rPr kumimoji="1" lang="ja-JP" altLang="ja-JP" sz="1100">
              <a:solidFill>
                <a:schemeClr val="dk1"/>
              </a:solidFill>
              <a:effectLst/>
              <a:latin typeface="+mn-lt"/>
              <a:ea typeface="+mn-ea"/>
              <a:cs typeface="+mn-cs"/>
            </a:rPr>
            <a:t>保健センターは施設の建替えにより減価償却率が改善された。</a:t>
          </a:r>
          <a:endParaRPr lang="ja-JP" altLang="ja-JP" sz="1400">
            <a:effectLst/>
          </a:endParaRPr>
        </a:p>
        <a:p>
          <a:r>
            <a:rPr kumimoji="1" lang="ja-JP" altLang="ja-JP" sz="1100">
              <a:solidFill>
                <a:schemeClr val="dk1"/>
              </a:solidFill>
              <a:effectLst/>
              <a:latin typeface="+mn-lt"/>
              <a:ea typeface="+mn-ea"/>
              <a:cs typeface="+mn-cs"/>
            </a:rPr>
            <a:t>市民会館は、</a:t>
          </a:r>
          <a:r>
            <a:rPr kumimoji="1" lang="en-US" altLang="ja-JP" sz="1100">
              <a:solidFill>
                <a:schemeClr val="dk1"/>
              </a:solidFill>
              <a:effectLst/>
              <a:latin typeface="+mn-lt"/>
              <a:ea typeface="+mn-ea"/>
              <a:cs typeface="+mn-cs"/>
            </a:rPr>
            <a:t>H15</a:t>
          </a:r>
          <a:r>
            <a:rPr kumimoji="1" lang="ja-JP" altLang="ja-JP" sz="1100">
              <a:solidFill>
                <a:schemeClr val="dk1"/>
              </a:solidFill>
              <a:effectLst/>
              <a:latin typeface="+mn-lt"/>
              <a:ea typeface="+mn-ea"/>
              <a:cs typeface="+mn-cs"/>
            </a:rPr>
            <a:t>に新築した１施設のみが対象で償却率は増加傾向であり、老朽化による改修等への対応が必要になってきている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58046136</v>
      </c>
      <c r="BO4" s="433"/>
      <c r="BP4" s="433"/>
      <c r="BQ4" s="433"/>
      <c r="BR4" s="433"/>
      <c r="BS4" s="433"/>
      <c r="BT4" s="433"/>
      <c r="BU4" s="434"/>
      <c r="BV4" s="432">
        <v>42594170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1.7</v>
      </c>
      <c r="CU4" s="439"/>
      <c r="CV4" s="439"/>
      <c r="CW4" s="439"/>
      <c r="CX4" s="439"/>
      <c r="CY4" s="439"/>
      <c r="CZ4" s="439"/>
      <c r="DA4" s="440"/>
      <c r="DB4" s="438">
        <v>1.7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56576905</v>
      </c>
      <c r="BO5" s="470"/>
      <c r="BP5" s="470"/>
      <c r="BQ5" s="470"/>
      <c r="BR5" s="470"/>
      <c r="BS5" s="470"/>
      <c r="BT5" s="470"/>
      <c r="BU5" s="471"/>
      <c r="BV5" s="469">
        <v>41810416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v>
      </c>
      <c r="CU5" s="467"/>
      <c r="CV5" s="467"/>
      <c r="CW5" s="467"/>
      <c r="CX5" s="467"/>
      <c r="CY5" s="467"/>
      <c r="CZ5" s="467"/>
      <c r="DA5" s="468"/>
      <c r="DB5" s="466">
        <v>89.8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1469231</v>
      </c>
      <c r="BO6" s="470"/>
      <c r="BP6" s="470"/>
      <c r="BQ6" s="470"/>
      <c r="BR6" s="470"/>
      <c r="BS6" s="470"/>
      <c r="BT6" s="470"/>
      <c r="BU6" s="471"/>
      <c r="BV6" s="469">
        <v>783754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95.7</v>
      </c>
      <c r="CU6" s="507"/>
      <c r="CV6" s="507"/>
      <c r="CW6" s="507"/>
      <c r="CX6" s="507"/>
      <c r="CY6" s="507"/>
      <c r="CZ6" s="507"/>
      <c r="DA6" s="508"/>
      <c r="DB6" s="506">
        <v>94.2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1088920</v>
      </c>
      <c r="BO7" s="470"/>
      <c r="BP7" s="470"/>
      <c r="BQ7" s="470"/>
      <c r="BR7" s="470"/>
      <c r="BS7" s="470"/>
      <c r="BT7" s="470"/>
      <c r="BU7" s="471"/>
      <c r="BV7" s="469">
        <v>408150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22968915</v>
      </c>
      <c r="CU7" s="470"/>
      <c r="CV7" s="470"/>
      <c r="CW7" s="470"/>
      <c r="CX7" s="470"/>
      <c r="CY7" s="470"/>
      <c r="CZ7" s="470"/>
      <c r="DA7" s="471"/>
      <c r="DB7" s="469">
        <v>21721997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380311</v>
      </c>
      <c r="BO8" s="470"/>
      <c r="BP8" s="470"/>
      <c r="BQ8" s="470"/>
      <c r="BR8" s="470"/>
      <c r="BS8" s="470"/>
      <c r="BT8" s="470"/>
      <c r="BU8" s="471"/>
      <c r="BV8" s="469">
        <v>375604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0.76</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93045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105</v>
      </c>
      <c r="AV9" s="502"/>
      <c r="AW9" s="502"/>
      <c r="AX9" s="502"/>
      <c r="AY9" s="503" t="s">
        <v>116</v>
      </c>
      <c r="AZ9" s="504"/>
      <c r="BA9" s="504"/>
      <c r="BB9" s="504"/>
      <c r="BC9" s="504"/>
      <c r="BD9" s="504"/>
      <c r="BE9" s="504"/>
      <c r="BF9" s="504"/>
      <c r="BG9" s="504"/>
      <c r="BH9" s="504"/>
      <c r="BI9" s="504"/>
      <c r="BJ9" s="504"/>
      <c r="BK9" s="504"/>
      <c r="BL9" s="504"/>
      <c r="BM9" s="505"/>
      <c r="BN9" s="469">
        <v>4707</v>
      </c>
      <c r="BO9" s="470"/>
      <c r="BP9" s="470"/>
      <c r="BQ9" s="470"/>
      <c r="BR9" s="470"/>
      <c r="BS9" s="470"/>
      <c r="BT9" s="470"/>
      <c r="BU9" s="471"/>
      <c r="BV9" s="469">
        <v>-137420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10.8</v>
      </c>
      <c r="CU9" s="467"/>
      <c r="CV9" s="467"/>
      <c r="CW9" s="467"/>
      <c r="CX9" s="467"/>
      <c r="CY9" s="467"/>
      <c r="CZ9" s="467"/>
      <c r="DA9" s="468"/>
      <c r="DB9" s="466">
        <v>12.7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93511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105</v>
      </c>
      <c r="AV10" s="502"/>
      <c r="AW10" s="502"/>
      <c r="AX10" s="502"/>
      <c r="AY10" s="503" t="s">
        <v>120</v>
      </c>
      <c r="AZ10" s="504"/>
      <c r="BA10" s="504"/>
      <c r="BB10" s="504"/>
      <c r="BC10" s="504"/>
      <c r="BD10" s="504"/>
      <c r="BE10" s="504"/>
      <c r="BF10" s="504"/>
      <c r="BG10" s="504"/>
      <c r="BH10" s="504"/>
      <c r="BI10" s="504"/>
      <c r="BJ10" s="504"/>
      <c r="BK10" s="504"/>
      <c r="BL10" s="504"/>
      <c r="BM10" s="505"/>
      <c r="BN10" s="469">
        <v>1583</v>
      </c>
      <c r="BO10" s="470"/>
      <c r="BP10" s="470"/>
      <c r="BQ10" s="470"/>
      <c r="BR10" s="470"/>
      <c r="BS10" s="470"/>
      <c r="BT10" s="470"/>
      <c r="BU10" s="471"/>
      <c r="BV10" s="469">
        <v>2561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100000</v>
      </c>
      <c r="BO11" s="470"/>
      <c r="BP11" s="470"/>
      <c r="BQ11" s="470"/>
      <c r="BR11" s="470"/>
      <c r="BS11" s="470"/>
      <c r="BT11" s="470"/>
      <c r="BU11" s="471"/>
      <c r="BV11" s="469">
        <v>124000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92370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91610</v>
      </c>
      <c r="S13" s="554"/>
      <c r="T13" s="554"/>
      <c r="U13" s="554"/>
      <c r="V13" s="555"/>
      <c r="W13" s="485" t="s">
        <v>141</v>
      </c>
      <c r="X13" s="486"/>
      <c r="Y13" s="486"/>
      <c r="Z13" s="486"/>
      <c r="AA13" s="486"/>
      <c r="AB13" s="476"/>
      <c r="AC13" s="520">
        <v>3103</v>
      </c>
      <c r="AD13" s="521"/>
      <c r="AE13" s="521"/>
      <c r="AF13" s="521"/>
      <c r="AG13" s="563"/>
      <c r="AH13" s="520">
        <v>3165</v>
      </c>
      <c r="AI13" s="521"/>
      <c r="AJ13" s="521"/>
      <c r="AK13" s="521"/>
      <c r="AL13" s="522"/>
      <c r="AM13" s="498" t="s">
        <v>142</v>
      </c>
      <c r="AN13" s="499"/>
      <c r="AO13" s="499"/>
      <c r="AP13" s="499"/>
      <c r="AQ13" s="499"/>
      <c r="AR13" s="499"/>
      <c r="AS13" s="499"/>
      <c r="AT13" s="500"/>
      <c r="AU13" s="501" t="s">
        <v>125</v>
      </c>
      <c r="AV13" s="502"/>
      <c r="AW13" s="502"/>
      <c r="AX13" s="502"/>
      <c r="AY13" s="503" t="s">
        <v>143</v>
      </c>
      <c r="AZ13" s="504"/>
      <c r="BA13" s="504"/>
      <c r="BB13" s="504"/>
      <c r="BC13" s="504"/>
      <c r="BD13" s="504"/>
      <c r="BE13" s="504"/>
      <c r="BF13" s="504"/>
      <c r="BG13" s="504"/>
      <c r="BH13" s="504"/>
      <c r="BI13" s="504"/>
      <c r="BJ13" s="504"/>
      <c r="BK13" s="504"/>
      <c r="BL13" s="504"/>
      <c r="BM13" s="505"/>
      <c r="BN13" s="469">
        <v>106290</v>
      </c>
      <c r="BO13" s="470"/>
      <c r="BP13" s="470"/>
      <c r="BQ13" s="470"/>
      <c r="BR13" s="470"/>
      <c r="BS13" s="470"/>
      <c r="BT13" s="470"/>
      <c r="BU13" s="471"/>
      <c r="BV13" s="469">
        <v>-10859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7.9</v>
      </c>
      <c r="CU13" s="467"/>
      <c r="CV13" s="467"/>
      <c r="CW13" s="467"/>
      <c r="CX13" s="467"/>
      <c r="CY13" s="467"/>
      <c r="CZ13" s="467"/>
      <c r="DA13" s="468"/>
      <c r="DB13" s="466">
        <v>11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92546</v>
      </c>
      <c r="S14" s="554"/>
      <c r="T14" s="554"/>
      <c r="U14" s="554"/>
      <c r="V14" s="555"/>
      <c r="W14" s="459"/>
      <c r="X14" s="460"/>
      <c r="Y14" s="460"/>
      <c r="Z14" s="460"/>
      <c r="AA14" s="460"/>
      <c r="AB14" s="449"/>
      <c r="AC14" s="556">
        <v>6.7</v>
      </c>
      <c r="AD14" s="557"/>
      <c r="AE14" s="557"/>
      <c r="AF14" s="557"/>
      <c r="AG14" s="558"/>
      <c r="AH14" s="556">
        <v>7.2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42.3</v>
      </c>
      <c r="CU14" s="568"/>
      <c r="CV14" s="568"/>
      <c r="CW14" s="568"/>
      <c r="CX14" s="568"/>
      <c r="CY14" s="568"/>
      <c r="CZ14" s="568"/>
      <c r="DA14" s="569"/>
      <c r="DB14" s="567">
        <v>65.8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91797</v>
      </c>
      <c r="S15" s="554"/>
      <c r="T15" s="554"/>
      <c r="U15" s="554"/>
      <c r="V15" s="555"/>
      <c r="W15" s="485" t="s">
        <v>148</v>
      </c>
      <c r="X15" s="486"/>
      <c r="Y15" s="486"/>
      <c r="Z15" s="486"/>
      <c r="AA15" s="486"/>
      <c r="AB15" s="476"/>
      <c r="AC15" s="520">
        <v>17056</v>
      </c>
      <c r="AD15" s="521"/>
      <c r="AE15" s="521"/>
      <c r="AF15" s="521"/>
      <c r="AG15" s="563"/>
      <c r="AH15" s="520">
        <v>16253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14713019</v>
      </c>
      <c r="BO15" s="433"/>
      <c r="BP15" s="433"/>
      <c r="BQ15" s="433"/>
      <c r="BR15" s="433"/>
      <c r="BS15" s="433"/>
      <c r="BT15" s="433"/>
      <c r="BU15" s="434"/>
      <c r="BV15" s="432">
        <v>12513210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36.799999999999997</v>
      </c>
      <c r="AD16" s="557"/>
      <c r="AE16" s="557"/>
      <c r="AF16" s="557"/>
      <c r="AG16" s="558"/>
      <c r="AH16" s="556">
        <v>36.799999999999997</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18011815</v>
      </c>
      <c r="BO16" s="470"/>
      <c r="BP16" s="470"/>
      <c r="BQ16" s="470"/>
      <c r="BR16" s="470"/>
      <c r="BS16" s="470"/>
      <c r="BT16" s="470"/>
      <c r="BU16" s="471"/>
      <c r="BV16" s="469">
        <v>17159352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26246</v>
      </c>
      <c r="AD17" s="521"/>
      <c r="AE17" s="521"/>
      <c r="AF17" s="521"/>
      <c r="AG17" s="563"/>
      <c r="AH17" s="520">
        <v>24747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18778414</v>
      </c>
      <c r="BO17" s="470"/>
      <c r="BP17" s="470"/>
      <c r="BQ17" s="470"/>
      <c r="BR17" s="470"/>
      <c r="BS17" s="470"/>
      <c r="BT17" s="470"/>
      <c r="BU17" s="471"/>
      <c r="BV17" s="469">
        <v>15954298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437.55</v>
      </c>
      <c r="M18" s="585"/>
      <c r="N18" s="585"/>
      <c r="O18" s="585"/>
      <c r="P18" s="585"/>
      <c r="Q18" s="585"/>
      <c r="R18" s="586"/>
      <c r="S18" s="586"/>
      <c r="T18" s="586"/>
      <c r="U18" s="586"/>
      <c r="V18" s="587"/>
      <c r="W18" s="487"/>
      <c r="X18" s="488"/>
      <c r="Y18" s="488"/>
      <c r="Z18" s="488"/>
      <c r="AA18" s="488"/>
      <c r="AB18" s="479"/>
      <c r="AC18" s="588">
        <v>56.6</v>
      </c>
      <c r="AD18" s="589"/>
      <c r="AE18" s="589"/>
      <c r="AF18" s="589"/>
      <c r="AG18" s="590"/>
      <c r="AH18" s="588">
        <v>56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19863848</v>
      </c>
      <c r="BO18" s="470"/>
      <c r="BP18" s="470"/>
      <c r="BQ18" s="470"/>
      <c r="BR18" s="470"/>
      <c r="BS18" s="470"/>
      <c r="BT18" s="470"/>
      <c r="BU18" s="471"/>
      <c r="BV18" s="469">
        <v>19523560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213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27903631</v>
      </c>
      <c r="BO19" s="470"/>
      <c r="BP19" s="470"/>
      <c r="BQ19" s="470"/>
      <c r="BR19" s="470"/>
      <c r="BS19" s="470"/>
      <c r="BT19" s="470"/>
      <c r="BU19" s="471"/>
      <c r="BV19" s="469">
        <v>23912524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38915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41175177</v>
      </c>
      <c r="BO23" s="470"/>
      <c r="BP23" s="470"/>
      <c r="BQ23" s="470"/>
      <c r="BR23" s="470"/>
      <c r="BS23" s="470"/>
      <c r="BT23" s="470"/>
      <c r="BU23" s="471"/>
      <c r="BV23" s="469">
        <v>37915950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8770</v>
      </c>
      <c r="R24" s="521"/>
      <c r="S24" s="521"/>
      <c r="T24" s="521"/>
      <c r="U24" s="521"/>
      <c r="V24" s="563"/>
      <c r="W24" s="622"/>
      <c r="X24" s="610"/>
      <c r="Y24" s="611"/>
      <c r="Z24" s="519" t="s">
        <v>172</v>
      </c>
      <c r="AA24" s="499"/>
      <c r="AB24" s="499"/>
      <c r="AC24" s="499"/>
      <c r="AD24" s="499"/>
      <c r="AE24" s="499"/>
      <c r="AF24" s="499"/>
      <c r="AG24" s="500"/>
      <c r="AH24" s="520">
        <v>586</v>
      </c>
      <c r="AI24" s="521"/>
      <c r="AJ24" s="521"/>
      <c r="AK24" s="521"/>
      <c r="AL24" s="563"/>
      <c r="AM24" s="520">
        <v>1753312</v>
      </c>
      <c r="AN24" s="521"/>
      <c r="AO24" s="521"/>
      <c r="AP24" s="521"/>
      <c r="AQ24" s="521"/>
      <c r="AR24" s="563"/>
      <c r="AS24" s="520">
        <v>2992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34662545</v>
      </c>
      <c r="BO24" s="470"/>
      <c r="BP24" s="470"/>
      <c r="BQ24" s="470"/>
      <c r="BR24" s="470"/>
      <c r="BS24" s="470"/>
      <c r="BT24" s="470"/>
      <c r="BU24" s="471"/>
      <c r="BV24" s="469">
        <v>32167298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7070</v>
      </c>
      <c r="R25" s="521"/>
      <c r="S25" s="521"/>
      <c r="T25" s="521"/>
      <c r="U25" s="521"/>
      <c r="V25" s="563"/>
      <c r="W25" s="622"/>
      <c r="X25" s="610"/>
      <c r="Y25" s="611"/>
      <c r="Z25" s="519" t="s">
        <v>175</v>
      </c>
      <c r="AA25" s="499"/>
      <c r="AB25" s="499"/>
      <c r="AC25" s="499"/>
      <c r="AD25" s="499"/>
      <c r="AE25" s="499"/>
      <c r="AF25" s="499"/>
      <c r="AG25" s="500"/>
      <c r="AH25" s="520" t="s">
        <v>138</v>
      </c>
      <c r="AI25" s="521"/>
      <c r="AJ25" s="521"/>
      <c r="AK25" s="521"/>
      <c r="AL25" s="563"/>
      <c r="AM25" s="520" t="s">
        <v>138</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385651</v>
      </c>
      <c r="BO25" s="433"/>
      <c r="BP25" s="433"/>
      <c r="BQ25" s="433"/>
      <c r="BR25" s="433"/>
      <c r="BS25" s="433"/>
      <c r="BT25" s="433"/>
      <c r="BU25" s="434"/>
      <c r="BV25" s="432">
        <v>283725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6080</v>
      </c>
      <c r="R26" s="521"/>
      <c r="S26" s="521"/>
      <c r="T26" s="521"/>
      <c r="U26" s="521"/>
      <c r="V26" s="563"/>
      <c r="W26" s="622"/>
      <c r="X26" s="610"/>
      <c r="Y26" s="611"/>
      <c r="Z26" s="519" t="s">
        <v>179</v>
      </c>
      <c r="AA26" s="632"/>
      <c r="AB26" s="632"/>
      <c r="AC26" s="632"/>
      <c r="AD26" s="632"/>
      <c r="AE26" s="632"/>
      <c r="AF26" s="632"/>
      <c r="AG26" s="633"/>
      <c r="AH26" s="520">
        <v>60</v>
      </c>
      <c r="AI26" s="521"/>
      <c r="AJ26" s="521"/>
      <c r="AK26" s="521"/>
      <c r="AL26" s="563"/>
      <c r="AM26" s="520">
        <v>182460</v>
      </c>
      <c r="AN26" s="521"/>
      <c r="AO26" s="521"/>
      <c r="AP26" s="521"/>
      <c r="AQ26" s="521"/>
      <c r="AR26" s="563"/>
      <c r="AS26" s="520">
        <v>3041</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181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5220</v>
      </c>
      <c r="R27" s="521"/>
      <c r="S27" s="521"/>
      <c r="T27" s="521"/>
      <c r="U27" s="521"/>
      <c r="V27" s="563"/>
      <c r="W27" s="622"/>
      <c r="X27" s="610"/>
      <c r="Y27" s="611"/>
      <c r="Z27" s="519" t="s">
        <v>183</v>
      </c>
      <c r="AA27" s="499"/>
      <c r="AB27" s="499"/>
      <c r="AC27" s="499"/>
      <c r="AD27" s="499"/>
      <c r="AE27" s="499"/>
      <c r="AF27" s="499"/>
      <c r="AG27" s="500"/>
      <c r="AH27" s="520">
        <v>30</v>
      </c>
      <c r="AI27" s="521"/>
      <c r="AJ27" s="521"/>
      <c r="AK27" s="521"/>
      <c r="AL27" s="563"/>
      <c r="AM27" s="520">
        <v>83079</v>
      </c>
      <c r="AN27" s="521"/>
      <c r="AO27" s="521"/>
      <c r="AP27" s="521"/>
      <c r="AQ27" s="521"/>
      <c r="AR27" s="563"/>
      <c r="AS27" s="520">
        <v>2769</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185</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4370</v>
      </c>
      <c r="R28" s="521"/>
      <c r="S28" s="521"/>
      <c r="T28" s="521"/>
      <c r="U28" s="521"/>
      <c r="V28" s="563"/>
      <c r="W28" s="622"/>
      <c r="X28" s="610"/>
      <c r="Y28" s="611"/>
      <c r="Z28" s="519" t="s">
        <v>187</v>
      </c>
      <c r="AA28" s="499"/>
      <c r="AB28" s="499"/>
      <c r="AC28" s="499"/>
      <c r="AD28" s="499"/>
      <c r="AE28" s="499"/>
      <c r="AF28" s="499"/>
      <c r="AG28" s="500"/>
      <c r="AH28" s="520" t="s">
        <v>181</v>
      </c>
      <c r="AI28" s="521"/>
      <c r="AJ28" s="521"/>
      <c r="AK28" s="521"/>
      <c r="AL28" s="563"/>
      <c r="AM28" s="520" t="s">
        <v>181</v>
      </c>
      <c r="AN28" s="521"/>
      <c r="AO28" s="521"/>
      <c r="AP28" s="521"/>
      <c r="AQ28" s="521"/>
      <c r="AR28" s="563"/>
      <c r="AS28" s="520" t="s">
        <v>139</v>
      </c>
      <c r="AT28" s="521"/>
      <c r="AU28" s="521"/>
      <c r="AV28" s="521"/>
      <c r="AW28" s="521"/>
      <c r="AX28" s="522"/>
      <c r="AY28" s="648" t="s">
        <v>188</v>
      </c>
      <c r="AZ28" s="649"/>
      <c r="BA28" s="649"/>
      <c r="BB28" s="650"/>
      <c r="BC28" s="429" t="s">
        <v>47</v>
      </c>
      <c r="BD28" s="430"/>
      <c r="BE28" s="430"/>
      <c r="BF28" s="430"/>
      <c r="BG28" s="430"/>
      <c r="BH28" s="430"/>
      <c r="BI28" s="430"/>
      <c r="BJ28" s="430"/>
      <c r="BK28" s="430"/>
      <c r="BL28" s="430"/>
      <c r="BM28" s="431"/>
      <c r="BN28" s="432">
        <v>905458</v>
      </c>
      <c r="BO28" s="433"/>
      <c r="BP28" s="433"/>
      <c r="BQ28" s="433"/>
      <c r="BR28" s="433"/>
      <c r="BS28" s="433"/>
      <c r="BT28" s="433"/>
      <c r="BU28" s="434"/>
      <c r="BV28" s="432">
        <v>903875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24</v>
      </c>
      <c r="M29" s="521"/>
      <c r="N29" s="521"/>
      <c r="O29" s="521"/>
      <c r="P29" s="563"/>
      <c r="Q29" s="520">
        <v>4010</v>
      </c>
      <c r="R29" s="521"/>
      <c r="S29" s="521"/>
      <c r="T29" s="521"/>
      <c r="U29" s="521"/>
      <c r="V29" s="563"/>
      <c r="W29" s="623"/>
      <c r="X29" s="624"/>
      <c r="Y29" s="625"/>
      <c r="Z29" s="519" t="s">
        <v>190</v>
      </c>
      <c r="AA29" s="499"/>
      <c r="AB29" s="499"/>
      <c r="AC29" s="499"/>
      <c r="AD29" s="499"/>
      <c r="AE29" s="499"/>
      <c r="AF29" s="499"/>
      <c r="AG29" s="500"/>
      <c r="AH29" s="520">
        <v>616</v>
      </c>
      <c r="AI29" s="521"/>
      <c r="AJ29" s="521"/>
      <c r="AK29" s="521"/>
      <c r="AL29" s="563"/>
      <c r="AM29" s="520">
        <v>1836391</v>
      </c>
      <c r="AN29" s="521"/>
      <c r="AO29" s="521"/>
      <c r="AP29" s="521"/>
      <c r="AQ29" s="521"/>
      <c r="AR29" s="563"/>
      <c r="AS29" s="520">
        <v>2981</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4494018</v>
      </c>
      <c r="BO29" s="470"/>
      <c r="BP29" s="470"/>
      <c r="BQ29" s="470"/>
      <c r="BR29" s="470"/>
      <c r="BS29" s="470"/>
      <c r="BT29" s="470"/>
      <c r="BU29" s="471"/>
      <c r="BV29" s="469">
        <v>5327559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3081421</v>
      </c>
      <c r="BO30" s="646"/>
      <c r="BP30" s="646"/>
      <c r="BQ30" s="646"/>
      <c r="BR30" s="646"/>
      <c r="BS30" s="646"/>
      <c r="BT30" s="646"/>
      <c r="BU30" s="647"/>
      <c r="BV30" s="645">
        <v>2567922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下水道事業</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電気事業</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北上地区消防組合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(一財)きたかみ地域振興財団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工業団地事業</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北上地区広域行政組合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(公財)和賀町福祉等基金</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IF('各会計、関係団体の財政状況及び健全化判断比率'!B35="","",'各会計、関係団体の財政状況及び健全化判断比率'!B35)</f>
        <v>宅地造成事業</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岩手中部広域行政組合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(公財)北上市体育協会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駐車場事業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岩手中部広域水道企業団</v>
      </c>
      <c r="BZ37" s="659"/>
      <c r="CA37" s="659"/>
      <c r="CB37" s="659"/>
      <c r="CC37" s="659"/>
      <c r="CD37" s="659"/>
      <c r="CE37" s="659"/>
      <c r="CF37" s="659"/>
      <c r="CG37" s="659"/>
      <c r="CH37" s="659"/>
      <c r="CI37" s="659"/>
      <c r="CJ37" s="659"/>
      <c r="CK37" s="659"/>
      <c r="CL37" s="659"/>
      <c r="CM37" s="659"/>
      <c r="CN37" s="214"/>
      <c r="CO37" s="658">
        <f t="shared" si="3"/>
        <v>21</v>
      </c>
      <c r="CP37" s="658"/>
      <c r="CQ37" s="659" t="str">
        <f>IF('各会計、関係団体の財政状況及び健全化判断比率'!BS10="","",'各会計、関係団体の財政状況及び健全化判断比率'!BS10)</f>
        <v>(公財)江釣子福祉基金</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岩手県後期高齢者医療広域行政組合(一般会計)</v>
      </c>
      <c r="BZ38" s="659"/>
      <c r="CA38" s="659"/>
      <c r="CB38" s="659"/>
      <c r="CC38" s="659"/>
      <c r="CD38" s="659"/>
      <c r="CE38" s="659"/>
      <c r="CF38" s="659"/>
      <c r="CG38" s="659"/>
      <c r="CH38" s="659"/>
      <c r="CI38" s="659"/>
      <c r="CJ38" s="659"/>
      <c r="CK38" s="659"/>
      <c r="CL38" s="659"/>
      <c r="CM38" s="659"/>
      <c r="CN38" s="214"/>
      <c r="CO38" s="658">
        <f t="shared" si="3"/>
        <v>22</v>
      </c>
      <c r="CP38" s="658"/>
      <c r="CQ38" s="659" t="str">
        <f>IF('各会計、関係団体の財政状況及び健全化判断比率'!BS11="","",'各会計、関係団体の財政状況及び健全化判断比率'!BS11)</f>
        <v>(一財)日本現代詩歌文学館運営協会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岩手県後期高齢者医療広域行政組合(特別会計)</v>
      </c>
      <c r="BZ39" s="659"/>
      <c r="CA39" s="659"/>
      <c r="CB39" s="659"/>
      <c r="CC39" s="659"/>
      <c r="CD39" s="659"/>
      <c r="CE39" s="659"/>
      <c r="CF39" s="659"/>
      <c r="CG39" s="659"/>
      <c r="CH39" s="659"/>
      <c r="CI39" s="659"/>
      <c r="CJ39" s="659"/>
      <c r="CK39" s="659"/>
      <c r="CL39" s="659"/>
      <c r="CM39" s="659"/>
      <c r="CN39" s="214"/>
      <c r="CO39" s="658">
        <f t="shared" si="3"/>
        <v>23</v>
      </c>
      <c r="CP39" s="658"/>
      <c r="CQ39" s="659" t="str">
        <f>IF('各会計、関係団体の財政状況及び健全化判断比率'!BS12="","",'各会計、関係団体の財政状況及び健全化判断比率'!BS12)</f>
        <v>北上開発ビル管理(株)</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岩手県市町村総合事務組合（一般会計）</v>
      </c>
      <c r="BZ40" s="659"/>
      <c r="CA40" s="659"/>
      <c r="CB40" s="659"/>
      <c r="CC40" s="659"/>
      <c r="CD40" s="659"/>
      <c r="CE40" s="659"/>
      <c r="CF40" s="659"/>
      <c r="CG40" s="659"/>
      <c r="CH40" s="659"/>
      <c r="CI40" s="659"/>
      <c r="CJ40" s="659"/>
      <c r="CK40" s="659"/>
      <c r="CL40" s="659"/>
      <c r="CM40" s="659"/>
      <c r="CN40" s="214"/>
      <c r="CO40" s="658">
        <f t="shared" si="3"/>
        <v>24</v>
      </c>
      <c r="CP40" s="658"/>
      <c r="CQ40" s="659" t="str">
        <f>IF('各会計、関係団体の財政状況及び健全化判断比率'!BS13="","",'各会計、関係団体の財政状況及び健全化判断比率'!BS13)</f>
        <v>(株)北上ケーブルテレビ</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岩手県市町村総合事務組合（特別会計）</v>
      </c>
      <c r="BZ41" s="659"/>
      <c r="CA41" s="659"/>
      <c r="CB41" s="659"/>
      <c r="CC41" s="659"/>
      <c r="CD41" s="659"/>
      <c r="CE41" s="659"/>
      <c r="CF41" s="659"/>
      <c r="CG41" s="659"/>
      <c r="CH41" s="659"/>
      <c r="CI41" s="659"/>
      <c r="CJ41" s="659"/>
      <c r="CK41" s="659"/>
      <c r="CL41" s="659"/>
      <c r="CM41" s="659"/>
      <c r="CN41" s="214"/>
      <c r="CO41" s="658">
        <f t="shared" si="3"/>
        <v>25</v>
      </c>
      <c r="CP41" s="658"/>
      <c r="CQ41" s="659" t="str">
        <f>IF('各会計、関係団体の財政状況及び健全化判断比率'!BS14="","",'各会計、関係団体の財政状況及び健全化判断比率'!BS14)</f>
        <v>(一財)北上市文化創造</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y5QyHk8lVHPLmTzgJBbEUvDo/iDSAJZ7/8Q3e5ov1Te+PRzGFc73QpeF/YX1OFATiAMX/3LZQTkW4KEgKLBAqg==" saltValue="EiB+iewF/g73pRLEqiPu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231</v>
      </c>
      <c r="C5" s="672"/>
      <c r="D5" s="672"/>
      <c r="E5" s="672"/>
      <c r="F5" s="672"/>
      <c r="G5" s="672"/>
      <c r="H5" s="672"/>
      <c r="I5" s="672"/>
      <c r="J5" s="672"/>
      <c r="K5" s="672"/>
      <c r="L5" s="672"/>
      <c r="M5" s="672"/>
      <c r="N5" s="672"/>
      <c r="O5" s="672"/>
      <c r="P5" s="672"/>
      <c r="Q5" s="673"/>
      <c r="R5" s="674">
        <v>14235610</v>
      </c>
      <c r="S5" s="675"/>
      <c r="T5" s="675"/>
      <c r="U5" s="675"/>
      <c r="V5" s="675"/>
      <c r="W5" s="675"/>
      <c r="X5" s="675"/>
      <c r="Y5" s="676"/>
      <c r="Z5" s="677">
        <v>24.5</v>
      </c>
      <c r="AA5" s="677"/>
      <c r="AB5" s="677"/>
      <c r="AC5" s="677"/>
      <c r="AD5" s="678">
        <v>14235429</v>
      </c>
      <c r="AE5" s="678"/>
      <c r="AF5" s="678"/>
      <c r="AG5" s="678"/>
      <c r="AH5" s="678"/>
      <c r="AI5" s="678"/>
      <c r="AJ5" s="678"/>
      <c r="AK5" s="678"/>
      <c r="AL5" s="679">
        <v>68.599999999999994</v>
      </c>
      <c r="AM5" s="680"/>
      <c r="AN5" s="680"/>
      <c r="AO5" s="681"/>
      <c r="AP5" s="671" t="s">
        <v>232</v>
      </c>
      <c r="AQ5" s="672"/>
      <c r="AR5" s="672"/>
      <c r="AS5" s="672"/>
      <c r="AT5" s="672"/>
      <c r="AU5" s="672"/>
      <c r="AV5" s="672"/>
      <c r="AW5" s="672"/>
      <c r="AX5" s="672"/>
      <c r="AY5" s="672"/>
      <c r="AZ5" s="672"/>
      <c r="BA5" s="672"/>
      <c r="BB5" s="672"/>
      <c r="BC5" s="672"/>
      <c r="BD5" s="672"/>
      <c r="BE5" s="672"/>
      <c r="BF5" s="673"/>
      <c r="BG5" s="685">
        <v>14227399</v>
      </c>
      <c r="BH5" s="686"/>
      <c r="BI5" s="686"/>
      <c r="BJ5" s="686"/>
      <c r="BK5" s="686"/>
      <c r="BL5" s="686"/>
      <c r="BM5" s="686"/>
      <c r="BN5" s="687"/>
      <c r="BO5" s="688">
        <v>99.9</v>
      </c>
      <c r="BP5" s="688"/>
      <c r="BQ5" s="688"/>
      <c r="BR5" s="688"/>
      <c r="BS5" s="689">
        <v>482</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581715</v>
      </c>
      <c r="S6" s="686"/>
      <c r="T6" s="686"/>
      <c r="U6" s="686"/>
      <c r="V6" s="686"/>
      <c r="W6" s="686"/>
      <c r="X6" s="686"/>
      <c r="Y6" s="687"/>
      <c r="Z6" s="688">
        <v>1</v>
      </c>
      <c r="AA6" s="688"/>
      <c r="AB6" s="688"/>
      <c r="AC6" s="688"/>
      <c r="AD6" s="689">
        <v>581715</v>
      </c>
      <c r="AE6" s="689"/>
      <c r="AF6" s="689"/>
      <c r="AG6" s="689"/>
      <c r="AH6" s="689"/>
      <c r="AI6" s="689"/>
      <c r="AJ6" s="689"/>
      <c r="AK6" s="689"/>
      <c r="AL6" s="690">
        <v>2.8</v>
      </c>
      <c r="AM6" s="691"/>
      <c r="AN6" s="691"/>
      <c r="AO6" s="692"/>
      <c r="AP6" s="682" t="s">
        <v>237</v>
      </c>
      <c r="AQ6" s="683"/>
      <c r="AR6" s="683"/>
      <c r="AS6" s="683"/>
      <c r="AT6" s="683"/>
      <c r="AU6" s="683"/>
      <c r="AV6" s="683"/>
      <c r="AW6" s="683"/>
      <c r="AX6" s="683"/>
      <c r="AY6" s="683"/>
      <c r="AZ6" s="683"/>
      <c r="BA6" s="683"/>
      <c r="BB6" s="683"/>
      <c r="BC6" s="683"/>
      <c r="BD6" s="683"/>
      <c r="BE6" s="683"/>
      <c r="BF6" s="684"/>
      <c r="BG6" s="685">
        <v>14227399</v>
      </c>
      <c r="BH6" s="686"/>
      <c r="BI6" s="686"/>
      <c r="BJ6" s="686"/>
      <c r="BK6" s="686"/>
      <c r="BL6" s="686"/>
      <c r="BM6" s="686"/>
      <c r="BN6" s="687"/>
      <c r="BO6" s="688">
        <v>99.9</v>
      </c>
      <c r="BP6" s="688"/>
      <c r="BQ6" s="688"/>
      <c r="BR6" s="688"/>
      <c r="BS6" s="689">
        <v>482</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277597</v>
      </c>
      <c r="CS6" s="686"/>
      <c r="CT6" s="686"/>
      <c r="CU6" s="686"/>
      <c r="CV6" s="686"/>
      <c r="CW6" s="686"/>
      <c r="CX6" s="686"/>
      <c r="CY6" s="687"/>
      <c r="CZ6" s="679">
        <v>0.5</v>
      </c>
      <c r="DA6" s="680"/>
      <c r="DB6" s="680"/>
      <c r="DC6" s="699"/>
      <c r="DD6" s="694" t="s">
        <v>239</v>
      </c>
      <c r="DE6" s="686"/>
      <c r="DF6" s="686"/>
      <c r="DG6" s="686"/>
      <c r="DH6" s="686"/>
      <c r="DI6" s="686"/>
      <c r="DJ6" s="686"/>
      <c r="DK6" s="686"/>
      <c r="DL6" s="686"/>
      <c r="DM6" s="686"/>
      <c r="DN6" s="686"/>
      <c r="DO6" s="686"/>
      <c r="DP6" s="687"/>
      <c r="DQ6" s="694">
        <v>277597</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8272</v>
      </c>
      <c r="S7" s="686"/>
      <c r="T7" s="686"/>
      <c r="U7" s="686"/>
      <c r="V7" s="686"/>
      <c r="W7" s="686"/>
      <c r="X7" s="686"/>
      <c r="Y7" s="687"/>
      <c r="Z7" s="688">
        <v>0</v>
      </c>
      <c r="AA7" s="688"/>
      <c r="AB7" s="688"/>
      <c r="AC7" s="688"/>
      <c r="AD7" s="689">
        <v>8272</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5699257</v>
      </c>
      <c r="BH7" s="686"/>
      <c r="BI7" s="686"/>
      <c r="BJ7" s="686"/>
      <c r="BK7" s="686"/>
      <c r="BL7" s="686"/>
      <c r="BM7" s="686"/>
      <c r="BN7" s="687"/>
      <c r="BO7" s="688">
        <v>40</v>
      </c>
      <c r="BP7" s="688"/>
      <c r="BQ7" s="688"/>
      <c r="BR7" s="688"/>
      <c r="BS7" s="689">
        <v>482</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14836421</v>
      </c>
      <c r="CS7" s="686"/>
      <c r="CT7" s="686"/>
      <c r="CU7" s="686"/>
      <c r="CV7" s="686"/>
      <c r="CW7" s="686"/>
      <c r="CX7" s="686"/>
      <c r="CY7" s="687"/>
      <c r="CZ7" s="688">
        <v>26.2</v>
      </c>
      <c r="DA7" s="688"/>
      <c r="DB7" s="688"/>
      <c r="DC7" s="688"/>
      <c r="DD7" s="694">
        <v>272437</v>
      </c>
      <c r="DE7" s="686"/>
      <c r="DF7" s="686"/>
      <c r="DG7" s="686"/>
      <c r="DH7" s="686"/>
      <c r="DI7" s="686"/>
      <c r="DJ7" s="686"/>
      <c r="DK7" s="686"/>
      <c r="DL7" s="686"/>
      <c r="DM7" s="686"/>
      <c r="DN7" s="686"/>
      <c r="DO7" s="686"/>
      <c r="DP7" s="687"/>
      <c r="DQ7" s="694">
        <v>3261114</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22530</v>
      </c>
      <c r="S8" s="686"/>
      <c r="T8" s="686"/>
      <c r="U8" s="686"/>
      <c r="V8" s="686"/>
      <c r="W8" s="686"/>
      <c r="X8" s="686"/>
      <c r="Y8" s="687"/>
      <c r="Z8" s="688">
        <v>0</v>
      </c>
      <c r="AA8" s="688"/>
      <c r="AB8" s="688"/>
      <c r="AC8" s="688"/>
      <c r="AD8" s="689">
        <v>22530</v>
      </c>
      <c r="AE8" s="689"/>
      <c r="AF8" s="689"/>
      <c r="AG8" s="689"/>
      <c r="AH8" s="689"/>
      <c r="AI8" s="689"/>
      <c r="AJ8" s="689"/>
      <c r="AK8" s="689"/>
      <c r="AL8" s="690">
        <v>0.1</v>
      </c>
      <c r="AM8" s="691"/>
      <c r="AN8" s="691"/>
      <c r="AO8" s="692"/>
      <c r="AP8" s="682" t="s">
        <v>244</v>
      </c>
      <c r="AQ8" s="683"/>
      <c r="AR8" s="683"/>
      <c r="AS8" s="683"/>
      <c r="AT8" s="683"/>
      <c r="AU8" s="683"/>
      <c r="AV8" s="683"/>
      <c r="AW8" s="683"/>
      <c r="AX8" s="683"/>
      <c r="AY8" s="683"/>
      <c r="AZ8" s="683"/>
      <c r="BA8" s="683"/>
      <c r="BB8" s="683"/>
      <c r="BC8" s="683"/>
      <c r="BD8" s="683"/>
      <c r="BE8" s="683"/>
      <c r="BF8" s="684"/>
      <c r="BG8" s="685">
        <v>172576</v>
      </c>
      <c r="BH8" s="686"/>
      <c r="BI8" s="686"/>
      <c r="BJ8" s="686"/>
      <c r="BK8" s="686"/>
      <c r="BL8" s="686"/>
      <c r="BM8" s="686"/>
      <c r="BN8" s="687"/>
      <c r="BO8" s="688">
        <v>1.2</v>
      </c>
      <c r="BP8" s="688"/>
      <c r="BQ8" s="688"/>
      <c r="BR8" s="688"/>
      <c r="BS8" s="694" t="s">
        <v>138</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13630696</v>
      </c>
      <c r="CS8" s="686"/>
      <c r="CT8" s="686"/>
      <c r="CU8" s="686"/>
      <c r="CV8" s="686"/>
      <c r="CW8" s="686"/>
      <c r="CX8" s="686"/>
      <c r="CY8" s="687"/>
      <c r="CZ8" s="688">
        <v>24.1</v>
      </c>
      <c r="DA8" s="688"/>
      <c r="DB8" s="688"/>
      <c r="DC8" s="688"/>
      <c r="DD8" s="694">
        <v>657595</v>
      </c>
      <c r="DE8" s="686"/>
      <c r="DF8" s="686"/>
      <c r="DG8" s="686"/>
      <c r="DH8" s="686"/>
      <c r="DI8" s="686"/>
      <c r="DJ8" s="686"/>
      <c r="DK8" s="686"/>
      <c r="DL8" s="686"/>
      <c r="DM8" s="686"/>
      <c r="DN8" s="686"/>
      <c r="DO8" s="686"/>
      <c r="DP8" s="687"/>
      <c r="DQ8" s="694">
        <v>6289027</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26305</v>
      </c>
      <c r="S9" s="686"/>
      <c r="T9" s="686"/>
      <c r="U9" s="686"/>
      <c r="V9" s="686"/>
      <c r="W9" s="686"/>
      <c r="X9" s="686"/>
      <c r="Y9" s="687"/>
      <c r="Z9" s="688">
        <v>0</v>
      </c>
      <c r="AA9" s="688"/>
      <c r="AB9" s="688"/>
      <c r="AC9" s="688"/>
      <c r="AD9" s="689">
        <v>26305</v>
      </c>
      <c r="AE9" s="689"/>
      <c r="AF9" s="689"/>
      <c r="AG9" s="689"/>
      <c r="AH9" s="689"/>
      <c r="AI9" s="689"/>
      <c r="AJ9" s="689"/>
      <c r="AK9" s="689"/>
      <c r="AL9" s="690">
        <v>0.1</v>
      </c>
      <c r="AM9" s="691"/>
      <c r="AN9" s="691"/>
      <c r="AO9" s="692"/>
      <c r="AP9" s="682" t="s">
        <v>247</v>
      </c>
      <c r="AQ9" s="683"/>
      <c r="AR9" s="683"/>
      <c r="AS9" s="683"/>
      <c r="AT9" s="683"/>
      <c r="AU9" s="683"/>
      <c r="AV9" s="683"/>
      <c r="AW9" s="683"/>
      <c r="AX9" s="683"/>
      <c r="AY9" s="683"/>
      <c r="AZ9" s="683"/>
      <c r="BA9" s="683"/>
      <c r="BB9" s="683"/>
      <c r="BC9" s="683"/>
      <c r="BD9" s="683"/>
      <c r="BE9" s="683"/>
      <c r="BF9" s="684"/>
      <c r="BG9" s="685">
        <v>4552445</v>
      </c>
      <c r="BH9" s="686"/>
      <c r="BI9" s="686"/>
      <c r="BJ9" s="686"/>
      <c r="BK9" s="686"/>
      <c r="BL9" s="686"/>
      <c r="BM9" s="686"/>
      <c r="BN9" s="687"/>
      <c r="BO9" s="688">
        <v>32</v>
      </c>
      <c r="BP9" s="688"/>
      <c r="BQ9" s="688"/>
      <c r="BR9" s="688"/>
      <c r="BS9" s="694" t="s">
        <v>239</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3278484</v>
      </c>
      <c r="CS9" s="686"/>
      <c r="CT9" s="686"/>
      <c r="CU9" s="686"/>
      <c r="CV9" s="686"/>
      <c r="CW9" s="686"/>
      <c r="CX9" s="686"/>
      <c r="CY9" s="687"/>
      <c r="CZ9" s="688">
        <v>5.8</v>
      </c>
      <c r="DA9" s="688"/>
      <c r="DB9" s="688"/>
      <c r="DC9" s="688"/>
      <c r="DD9" s="694">
        <v>1133602</v>
      </c>
      <c r="DE9" s="686"/>
      <c r="DF9" s="686"/>
      <c r="DG9" s="686"/>
      <c r="DH9" s="686"/>
      <c r="DI9" s="686"/>
      <c r="DJ9" s="686"/>
      <c r="DK9" s="686"/>
      <c r="DL9" s="686"/>
      <c r="DM9" s="686"/>
      <c r="DN9" s="686"/>
      <c r="DO9" s="686"/>
      <c r="DP9" s="687"/>
      <c r="DQ9" s="694">
        <v>1554151</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239</v>
      </c>
      <c r="AA10" s="688"/>
      <c r="AB10" s="688"/>
      <c r="AC10" s="688"/>
      <c r="AD10" s="689" t="s">
        <v>138</v>
      </c>
      <c r="AE10" s="689"/>
      <c r="AF10" s="689"/>
      <c r="AG10" s="689"/>
      <c r="AH10" s="689"/>
      <c r="AI10" s="689"/>
      <c r="AJ10" s="689"/>
      <c r="AK10" s="689"/>
      <c r="AL10" s="690" t="s">
        <v>138</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360198</v>
      </c>
      <c r="BH10" s="686"/>
      <c r="BI10" s="686"/>
      <c r="BJ10" s="686"/>
      <c r="BK10" s="686"/>
      <c r="BL10" s="686"/>
      <c r="BM10" s="686"/>
      <c r="BN10" s="687"/>
      <c r="BO10" s="688">
        <v>2.5</v>
      </c>
      <c r="BP10" s="688"/>
      <c r="BQ10" s="688"/>
      <c r="BR10" s="688"/>
      <c r="BS10" s="694" t="s">
        <v>239</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184217</v>
      </c>
      <c r="CS10" s="686"/>
      <c r="CT10" s="686"/>
      <c r="CU10" s="686"/>
      <c r="CV10" s="686"/>
      <c r="CW10" s="686"/>
      <c r="CX10" s="686"/>
      <c r="CY10" s="687"/>
      <c r="CZ10" s="688">
        <v>0.3</v>
      </c>
      <c r="DA10" s="688"/>
      <c r="DB10" s="688"/>
      <c r="DC10" s="688"/>
      <c r="DD10" s="694">
        <v>46529</v>
      </c>
      <c r="DE10" s="686"/>
      <c r="DF10" s="686"/>
      <c r="DG10" s="686"/>
      <c r="DH10" s="686"/>
      <c r="DI10" s="686"/>
      <c r="DJ10" s="686"/>
      <c r="DK10" s="686"/>
      <c r="DL10" s="686"/>
      <c r="DM10" s="686"/>
      <c r="DN10" s="686"/>
      <c r="DO10" s="686"/>
      <c r="DP10" s="687"/>
      <c r="DQ10" s="694">
        <v>76683</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2220033</v>
      </c>
      <c r="S11" s="686"/>
      <c r="T11" s="686"/>
      <c r="U11" s="686"/>
      <c r="V11" s="686"/>
      <c r="W11" s="686"/>
      <c r="X11" s="686"/>
      <c r="Y11" s="687"/>
      <c r="Z11" s="690">
        <v>3.8</v>
      </c>
      <c r="AA11" s="691"/>
      <c r="AB11" s="691"/>
      <c r="AC11" s="703"/>
      <c r="AD11" s="694">
        <v>2220033</v>
      </c>
      <c r="AE11" s="686"/>
      <c r="AF11" s="686"/>
      <c r="AG11" s="686"/>
      <c r="AH11" s="686"/>
      <c r="AI11" s="686"/>
      <c r="AJ11" s="686"/>
      <c r="AK11" s="687"/>
      <c r="AL11" s="690">
        <v>10.7</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614038</v>
      </c>
      <c r="BH11" s="686"/>
      <c r="BI11" s="686"/>
      <c r="BJ11" s="686"/>
      <c r="BK11" s="686"/>
      <c r="BL11" s="686"/>
      <c r="BM11" s="686"/>
      <c r="BN11" s="687"/>
      <c r="BO11" s="688">
        <v>4.3</v>
      </c>
      <c r="BP11" s="688"/>
      <c r="BQ11" s="688"/>
      <c r="BR11" s="688"/>
      <c r="BS11" s="694">
        <v>482</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1739431</v>
      </c>
      <c r="CS11" s="686"/>
      <c r="CT11" s="686"/>
      <c r="CU11" s="686"/>
      <c r="CV11" s="686"/>
      <c r="CW11" s="686"/>
      <c r="CX11" s="686"/>
      <c r="CY11" s="687"/>
      <c r="CZ11" s="688">
        <v>3.1</v>
      </c>
      <c r="DA11" s="688"/>
      <c r="DB11" s="688"/>
      <c r="DC11" s="688"/>
      <c r="DD11" s="694">
        <v>117320</v>
      </c>
      <c r="DE11" s="686"/>
      <c r="DF11" s="686"/>
      <c r="DG11" s="686"/>
      <c r="DH11" s="686"/>
      <c r="DI11" s="686"/>
      <c r="DJ11" s="686"/>
      <c r="DK11" s="686"/>
      <c r="DL11" s="686"/>
      <c r="DM11" s="686"/>
      <c r="DN11" s="686"/>
      <c r="DO11" s="686"/>
      <c r="DP11" s="687"/>
      <c r="DQ11" s="694">
        <v>1045309</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v>10994</v>
      </c>
      <c r="S12" s="686"/>
      <c r="T12" s="686"/>
      <c r="U12" s="686"/>
      <c r="V12" s="686"/>
      <c r="W12" s="686"/>
      <c r="X12" s="686"/>
      <c r="Y12" s="687"/>
      <c r="Z12" s="688">
        <v>0</v>
      </c>
      <c r="AA12" s="688"/>
      <c r="AB12" s="688"/>
      <c r="AC12" s="688"/>
      <c r="AD12" s="689">
        <v>10994</v>
      </c>
      <c r="AE12" s="689"/>
      <c r="AF12" s="689"/>
      <c r="AG12" s="689"/>
      <c r="AH12" s="689"/>
      <c r="AI12" s="689"/>
      <c r="AJ12" s="689"/>
      <c r="AK12" s="689"/>
      <c r="AL12" s="690">
        <v>0.1</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7426479</v>
      </c>
      <c r="BH12" s="686"/>
      <c r="BI12" s="686"/>
      <c r="BJ12" s="686"/>
      <c r="BK12" s="686"/>
      <c r="BL12" s="686"/>
      <c r="BM12" s="686"/>
      <c r="BN12" s="687"/>
      <c r="BO12" s="688">
        <v>52.2</v>
      </c>
      <c r="BP12" s="688"/>
      <c r="BQ12" s="688"/>
      <c r="BR12" s="688"/>
      <c r="BS12" s="694" t="s">
        <v>239</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3428505</v>
      </c>
      <c r="CS12" s="686"/>
      <c r="CT12" s="686"/>
      <c r="CU12" s="686"/>
      <c r="CV12" s="686"/>
      <c r="CW12" s="686"/>
      <c r="CX12" s="686"/>
      <c r="CY12" s="687"/>
      <c r="CZ12" s="688">
        <v>6.1</v>
      </c>
      <c r="DA12" s="688"/>
      <c r="DB12" s="688"/>
      <c r="DC12" s="688"/>
      <c r="DD12" s="694">
        <v>188646</v>
      </c>
      <c r="DE12" s="686"/>
      <c r="DF12" s="686"/>
      <c r="DG12" s="686"/>
      <c r="DH12" s="686"/>
      <c r="DI12" s="686"/>
      <c r="DJ12" s="686"/>
      <c r="DK12" s="686"/>
      <c r="DL12" s="686"/>
      <c r="DM12" s="686"/>
      <c r="DN12" s="686"/>
      <c r="DO12" s="686"/>
      <c r="DP12" s="687"/>
      <c r="DQ12" s="694">
        <v>2140598</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239</v>
      </c>
      <c r="AA13" s="688"/>
      <c r="AB13" s="688"/>
      <c r="AC13" s="688"/>
      <c r="AD13" s="689" t="s">
        <v>239</v>
      </c>
      <c r="AE13" s="689"/>
      <c r="AF13" s="689"/>
      <c r="AG13" s="689"/>
      <c r="AH13" s="689"/>
      <c r="AI13" s="689"/>
      <c r="AJ13" s="689"/>
      <c r="AK13" s="689"/>
      <c r="AL13" s="690" t="s">
        <v>239</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7358355</v>
      </c>
      <c r="BH13" s="686"/>
      <c r="BI13" s="686"/>
      <c r="BJ13" s="686"/>
      <c r="BK13" s="686"/>
      <c r="BL13" s="686"/>
      <c r="BM13" s="686"/>
      <c r="BN13" s="687"/>
      <c r="BO13" s="688">
        <v>51.7</v>
      </c>
      <c r="BP13" s="688"/>
      <c r="BQ13" s="688"/>
      <c r="BR13" s="688"/>
      <c r="BS13" s="694" t="s">
        <v>138</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7186313</v>
      </c>
      <c r="CS13" s="686"/>
      <c r="CT13" s="686"/>
      <c r="CU13" s="686"/>
      <c r="CV13" s="686"/>
      <c r="CW13" s="686"/>
      <c r="CX13" s="686"/>
      <c r="CY13" s="687"/>
      <c r="CZ13" s="688">
        <v>12.7</v>
      </c>
      <c r="DA13" s="688"/>
      <c r="DB13" s="688"/>
      <c r="DC13" s="688"/>
      <c r="DD13" s="694">
        <v>3518330</v>
      </c>
      <c r="DE13" s="686"/>
      <c r="DF13" s="686"/>
      <c r="DG13" s="686"/>
      <c r="DH13" s="686"/>
      <c r="DI13" s="686"/>
      <c r="DJ13" s="686"/>
      <c r="DK13" s="686"/>
      <c r="DL13" s="686"/>
      <c r="DM13" s="686"/>
      <c r="DN13" s="686"/>
      <c r="DO13" s="686"/>
      <c r="DP13" s="687"/>
      <c r="DQ13" s="694">
        <v>3710923</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v>92</v>
      </c>
      <c r="S14" s="686"/>
      <c r="T14" s="686"/>
      <c r="U14" s="686"/>
      <c r="V14" s="686"/>
      <c r="W14" s="686"/>
      <c r="X14" s="686"/>
      <c r="Y14" s="687"/>
      <c r="Z14" s="688">
        <v>0</v>
      </c>
      <c r="AA14" s="688"/>
      <c r="AB14" s="688"/>
      <c r="AC14" s="688"/>
      <c r="AD14" s="689">
        <v>92</v>
      </c>
      <c r="AE14" s="689"/>
      <c r="AF14" s="689"/>
      <c r="AG14" s="689"/>
      <c r="AH14" s="689"/>
      <c r="AI14" s="689"/>
      <c r="AJ14" s="689"/>
      <c r="AK14" s="689"/>
      <c r="AL14" s="690">
        <v>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329912</v>
      </c>
      <c r="BH14" s="686"/>
      <c r="BI14" s="686"/>
      <c r="BJ14" s="686"/>
      <c r="BK14" s="686"/>
      <c r="BL14" s="686"/>
      <c r="BM14" s="686"/>
      <c r="BN14" s="687"/>
      <c r="BO14" s="688">
        <v>2.2999999999999998</v>
      </c>
      <c r="BP14" s="688"/>
      <c r="BQ14" s="688"/>
      <c r="BR14" s="688"/>
      <c r="BS14" s="694" t="s">
        <v>138</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1518974</v>
      </c>
      <c r="CS14" s="686"/>
      <c r="CT14" s="686"/>
      <c r="CU14" s="686"/>
      <c r="CV14" s="686"/>
      <c r="CW14" s="686"/>
      <c r="CX14" s="686"/>
      <c r="CY14" s="687"/>
      <c r="CZ14" s="688">
        <v>2.7</v>
      </c>
      <c r="DA14" s="688"/>
      <c r="DB14" s="688"/>
      <c r="DC14" s="688"/>
      <c r="DD14" s="694">
        <v>72007</v>
      </c>
      <c r="DE14" s="686"/>
      <c r="DF14" s="686"/>
      <c r="DG14" s="686"/>
      <c r="DH14" s="686"/>
      <c r="DI14" s="686"/>
      <c r="DJ14" s="686"/>
      <c r="DK14" s="686"/>
      <c r="DL14" s="686"/>
      <c r="DM14" s="686"/>
      <c r="DN14" s="686"/>
      <c r="DO14" s="686"/>
      <c r="DP14" s="687"/>
      <c r="DQ14" s="694">
        <v>1451021</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239</v>
      </c>
      <c r="AA15" s="688"/>
      <c r="AB15" s="688"/>
      <c r="AC15" s="688"/>
      <c r="AD15" s="689" t="s">
        <v>239</v>
      </c>
      <c r="AE15" s="689"/>
      <c r="AF15" s="689"/>
      <c r="AG15" s="689"/>
      <c r="AH15" s="689"/>
      <c r="AI15" s="689"/>
      <c r="AJ15" s="689"/>
      <c r="AK15" s="689"/>
      <c r="AL15" s="690" t="s">
        <v>239</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771742</v>
      </c>
      <c r="BH15" s="686"/>
      <c r="BI15" s="686"/>
      <c r="BJ15" s="686"/>
      <c r="BK15" s="686"/>
      <c r="BL15" s="686"/>
      <c r="BM15" s="686"/>
      <c r="BN15" s="687"/>
      <c r="BO15" s="688">
        <v>5.4</v>
      </c>
      <c r="BP15" s="688"/>
      <c r="BQ15" s="688"/>
      <c r="BR15" s="688"/>
      <c r="BS15" s="694" t="s">
        <v>138</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7254178</v>
      </c>
      <c r="CS15" s="686"/>
      <c r="CT15" s="686"/>
      <c r="CU15" s="686"/>
      <c r="CV15" s="686"/>
      <c r="CW15" s="686"/>
      <c r="CX15" s="686"/>
      <c r="CY15" s="687"/>
      <c r="CZ15" s="688">
        <v>12.8</v>
      </c>
      <c r="DA15" s="688"/>
      <c r="DB15" s="688"/>
      <c r="DC15" s="688"/>
      <c r="DD15" s="694">
        <v>2997240</v>
      </c>
      <c r="DE15" s="686"/>
      <c r="DF15" s="686"/>
      <c r="DG15" s="686"/>
      <c r="DH15" s="686"/>
      <c r="DI15" s="686"/>
      <c r="DJ15" s="686"/>
      <c r="DK15" s="686"/>
      <c r="DL15" s="686"/>
      <c r="DM15" s="686"/>
      <c r="DN15" s="686"/>
      <c r="DO15" s="686"/>
      <c r="DP15" s="687"/>
      <c r="DQ15" s="694">
        <v>3809740</v>
      </c>
      <c r="DR15" s="686"/>
      <c r="DS15" s="686"/>
      <c r="DT15" s="686"/>
      <c r="DU15" s="686"/>
      <c r="DV15" s="686"/>
      <c r="DW15" s="686"/>
      <c r="DX15" s="686"/>
      <c r="DY15" s="686"/>
      <c r="DZ15" s="686"/>
      <c r="EA15" s="686"/>
      <c r="EB15" s="686"/>
      <c r="EC15" s="695"/>
    </row>
    <row r="16" spans="2:143" ht="11.25" customHeight="1" x14ac:dyDescent="0.15">
      <c r="B16" s="682" t="s">
        <v>267</v>
      </c>
      <c r="C16" s="683"/>
      <c r="D16" s="683"/>
      <c r="E16" s="683"/>
      <c r="F16" s="683"/>
      <c r="G16" s="683"/>
      <c r="H16" s="683"/>
      <c r="I16" s="683"/>
      <c r="J16" s="683"/>
      <c r="K16" s="683"/>
      <c r="L16" s="683"/>
      <c r="M16" s="683"/>
      <c r="N16" s="683"/>
      <c r="O16" s="683"/>
      <c r="P16" s="683"/>
      <c r="Q16" s="684"/>
      <c r="R16" s="685">
        <v>27853</v>
      </c>
      <c r="S16" s="686"/>
      <c r="T16" s="686"/>
      <c r="U16" s="686"/>
      <c r="V16" s="686"/>
      <c r="W16" s="686"/>
      <c r="X16" s="686"/>
      <c r="Y16" s="687"/>
      <c r="Z16" s="688">
        <v>0</v>
      </c>
      <c r="AA16" s="688"/>
      <c r="AB16" s="688"/>
      <c r="AC16" s="688"/>
      <c r="AD16" s="689">
        <v>27853</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239</v>
      </c>
      <c r="BH16" s="686"/>
      <c r="BI16" s="686"/>
      <c r="BJ16" s="686"/>
      <c r="BK16" s="686"/>
      <c r="BL16" s="686"/>
      <c r="BM16" s="686"/>
      <c r="BN16" s="687"/>
      <c r="BO16" s="688" t="s">
        <v>138</v>
      </c>
      <c r="BP16" s="688"/>
      <c r="BQ16" s="688"/>
      <c r="BR16" s="688"/>
      <c r="BS16" s="694" t="s">
        <v>239</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36809</v>
      </c>
      <c r="CS16" s="686"/>
      <c r="CT16" s="686"/>
      <c r="CU16" s="686"/>
      <c r="CV16" s="686"/>
      <c r="CW16" s="686"/>
      <c r="CX16" s="686"/>
      <c r="CY16" s="687"/>
      <c r="CZ16" s="688">
        <v>0.1</v>
      </c>
      <c r="DA16" s="688"/>
      <c r="DB16" s="688"/>
      <c r="DC16" s="688"/>
      <c r="DD16" s="694" t="s">
        <v>239</v>
      </c>
      <c r="DE16" s="686"/>
      <c r="DF16" s="686"/>
      <c r="DG16" s="686"/>
      <c r="DH16" s="686"/>
      <c r="DI16" s="686"/>
      <c r="DJ16" s="686"/>
      <c r="DK16" s="686"/>
      <c r="DL16" s="686"/>
      <c r="DM16" s="686"/>
      <c r="DN16" s="686"/>
      <c r="DO16" s="686"/>
      <c r="DP16" s="687"/>
      <c r="DQ16" s="694">
        <v>25109</v>
      </c>
      <c r="DR16" s="686"/>
      <c r="DS16" s="686"/>
      <c r="DT16" s="686"/>
      <c r="DU16" s="686"/>
      <c r="DV16" s="686"/>
      <c r="DW16" s="686"/>
      <c r="DX16" s="686"/>
      <c r="DY16" s="686"/>
      <c r="DZ16" s="686"/>
      <c r="EA16" s="686"/>
      <c r="EB16" s="686"/>
      <c r="EC16" s="695"/>
    </row>
    <row r="17" spans="2:133" ht="11.25" customHeight="1" x14ac:dyDescent="0.15">
      <c r="B17" s="682" t="s">
        <v>270</v>
      </c>
      <c r="C17" s="683"/>
      <c r="D17" s="683"/>
      <c r="E17" s="683"/>
      <c r="F17" s="683"/>
      <c r="G17" s="683"/>
      <c r="H17" s="683"/>
      <c r="I17" s="683"/>
      <c r="J17" s="683"/>
      <c r="K17" s="683"/>
      <c r="L17" s="683"/>
      <c r="M17" s="683"/>
      <c r="N17" s="683"/>
      <c r="O17" s="683"/>
      <c r="P17" s="683"/>
      <c r="Q17" s="684"/>
      <c r="R17" s="685">
        <v>109282</v>
      </c>
      <c r="S17" s="686"/>
      <c r="T17" s="686"/>
      <c r="U17" s="686"/>
      <c r="V17" s="686"/>
      <c r="W17" s="686"/>
      <c r="X17" s="686"/>
      <c r="Y17" s="687"/>
      <c r="Z17" s="688">
        <v>0.2</v>
      </c>
      <c r="AA17" s="688"/>
      <c r="AB17" s="688"/>
      <c r="AC17" s="688"/>
      <c r="AD17" s="689">
        <v>109282</v>
      </c>
      <c r="AE17" s="689"/>
      <c r="AF17" s="689"/>
      <c r="AG17" s="689"/>
      <c r="AH17" s="689"/>
      <c r="AI17" s="689"/>
      <c r="AJ17" s="689"/>
      <c r="AK17" s="689"/>
      <c r="AL17" s="690">
        <v>0.5</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v>9</v>
      </c>
      <c r="BH17" s="686"/>
      <c r="BI17" s="686"/>
      <c r="BJ17" s="686"/>
      <c r="BK17" s="686"/>
      <c r="BL17" s="686"/>
      <c r="BM17" s="686"/>
      <c r="BN17" s="687"/>
      <c r="BO17" s="688">
        <v>0</v>
      </c>
      <c r="BP17" s="688"/>
      <c r="BQ17" s="688"/>
      <c r="BR17" s="688"/>
      <c r="BS17" s="694" t="s">
        <v>138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3205280</v>
      </c>
      <c r="CS17" s="686"/>
      <c r="CT17" s="686"/>
      <c r="CU17" s="686"/>
      <c r="CV17" s="686"/>
      <c r="CW17" s="686"/>
      <c r="CX17" s="686"/>
      <c r="CY17" s="687"/>
      <c r="CZ17" s="688">
        <v>5.7</v>
      </c>
      <c r="DA17" s="688"/>
      <c r="DB17" s="688"/>
      <c r="DC17" s="688"/>
      <c r="DD17" s="694" t="s">
        <v>138</v>
      </c>
      <c r="DE17" s="686"/>
      <c r="DF17" s="686"/>
      <c r="DG17" s="686"/>
      <c r="DH17" s="686"/>
      <c r="DI17" s="686"/>
      <c r="DJ17" s="686"/>
      <c r="DK17" s="686"/>
      <c r="DL17" s="686"/>
      <c r="DM17" s="686"/>
      <c r="DN17" s="686"/>
      <c r="DO17" s="686"/>
      <c r="DP17" s="687"/>
      <c r="DQ17" s="694">
        <v>3002528</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104413</v>
      </c>
      <c r="S18" s="686"/>
      <c r="T18" s="686"/>
      <c r="U18" s="686"/>
      <c r="V18" s="686"/>
      <c r="W18" s="686"/>
      <c r="X18" s="686"/>
      <c r="Y18" s="687"/>
      <c r="Z18" s="688">
        <v>0.2</v>
      </c>
      <c r="AA18" s="688"/>
      <c r="AB18" s="688"/>
      <c r="AC18" s="688"/>
      <c r="AD18" s="689">
        <v>104413</v>
      </c>
      <c r="AE18" s="689"/>
      <c r="AF18" s="689"/>
      <c r="AG18" s="689"/>
      <c r="AH18" s="689"/>
      <c r="AI18" s="689"/>
      <c r="AJ18" s="689"/>
      <c r="AK18" s="689"/>
      <c r="AL18" s="690">
        <v>0.5</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239</v>
      </c>
      <c r="BH18" s="686"/>
      <c r="BI18" s="686"/>
      <c r="BJ18" s="686"/>
      <c r="BK18" s="686"/>
      <c r="BL18" s="686"/>
      <c r="BM18" s="686"/>
      <c r="BN18" s="687"/>
      <c r="BO18" s="688" t="s">
        <v>239</v>
      </c>
      <c r="BP18" s="688"/>
      <c r="BQ18" s="688"/>
      <c r="BR18" s="688"/>
      <c r="BS18" s="694" t="s">
        <v>138</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239</v>
      </c>
      <c r="DA18" s="688"/>
      <c r="DB18" s="688"/>
      <c r="DC18" s="688"/>
      <c r="DD18" s="694" t="s">
        <v>138</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81371</v>
      </c>
      <c r="S19" s="686"/>
      <c r="T19" s="686"/>
      <c r="U19" s="686"/>
      <c r="V19" s="686"/>
      <c r="W19" s="686"/>
      <c r="X19" s="686"/>
      <c r="Y19" s="687"/>
      <c r="Z19" s="688">
        <v>0.1</v>
      </c>
      <c r="AA19" s="688"/>
      <c r="AB19" s="688"/>
      <c r="AC19" s="688"/>
      <c r="AD19" s="689">
        <v>81371</v>
      </c>
      <c r="AE19" s="689"/>
      <c r="AF19" s="689"/>
      <c r="AG19" s="689"/>
      <c r="AH19" s="689"/>
      <c r="AI19" s="689"/>
      <c r="AJ19" s="689"/>
      <c r="AK19" s="689"/>
      <c r="AL19" s="690">
        <v>0.4</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8211</v>
      </c>
      <c r="BH19" s="686"/>
      <c r="BI19" s="686"/>
      <c r="BJ19" s="686"/>
      <c r="BK19" s="686"/>
      <c r="BL19" s="686"/>
      <c r="BM19" s="686"/>
      <c r="BN19" s="687"/>
      <c r="BO19" s="688">
        <v>0.1</v>
      </c>
      <c r="BP19" s="688"/>
      <c r="BQ19" s="688"/>
      <c r="BR19" s="688"/>
      <c r="BS19" s="694" t="s">
        <v>239</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239</v>
      </c>
      <c r="DA19" s="688"/>
      <c r="DB19" s="688"/>
      <c r="DC19" s="688"/>
      <c r="DD19" s="694" t="s">
        <v>239</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11299</v>
      </c>
      <c r="S20" s="686"/>
      <c r="T20" s="686"/>
      <c r="U20" s="686"/>
      <c r="V20" s="686"/>
      <c r="W20" s="686"/>
      <c r="X20" s="686"/>
      <c r="Y20" s="687"/>
      <c r="Z20" s="688">
        <v>0</v>
      </c>
      <c r="AA20" s="688"/>
      <c r="AB20" s="688"/>
      <c r="AC20" s="688"/>
      <c r="AD20" s="689">
        <v>11299</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8211</v>
      </c>
      <c r="BH20" s="686"/>
      <c r="BI20" s="686"/>
      <c r="BJ20" s="686"/>
      <c r="BK20" s="686"/>
      <c r="BL20" s="686"/>
      <c r="BM20" s="686"/>
      <c r="BN20" s="687"/>
      <c r="BO20" s="688">
        <v>0.1</v>
      </c>
      <c r="BP20" s="688"/>
      <c r="BQ20" s="688"/>
      <c r="BR20" s="688"/>
      <c r="BS20" s="694" t="s">
        <v>239</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56576905</v>
      </c>
      <c r="CS20" s="686"/>
      <c r="CT20" s="686"/>
      <c r="CU20" s="686"/>
      <c r="CV20" s="686"/>
      <c r="CW20" s="686"/>
      <c r="CX20" s="686"/>
      <c r="CY20" s="687"/>
      <c r="CZ20" s="688">
        <v>100</v>
      </c>
      <c r="DA20" s="688"/>
      <c r="DB20" s="688"/>
      <c r="DC20" s="688"/>
      <c r="DD20" s="694">
        <v>9003706</v>
      </c>
      <c r="DE20" s="686"/>
      <c r="DF20" s="686"/>
      <c r="DG20" s="686"/>
      <c r="DH20" s="686"/>
      <c r="DI20" s="686"/>
      <c r="DJ20" s="686"/>
      <c r="DK20" s="686"/>
      <c r="DL20" s="686"/>
      <c r="DM20" s="686"/>
      <c r="DN20" s="686"/>
      <c r="DO20" s="686"/>
      <c r="DP20" s="687"/>
      <c r="DQ20" s="694">
        <v>26643800</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11743</v>
      </c>
      <c r="S21" s="686"/>
      <c r="T21" s="686"/>
      <c r="U21" s="686"/>
      <c r="V21" s="686"/>
      <c r="W21" s="686"/>
      <c r="X21" s="686"/>
      <c r="Y21" s="687"/>
      <c r="Z21" s="688">
        <v>0</v>
      </c>
      <c r="AA21" s="688"/>
      <c r="AB21" s="688"/>
      <c r="AC21" s="688"/>
      <c r="AD21" s="689">
        <v>11743</v>
      </c>
      <c r="AE21" s="689"/>
      <c r="AF21" s="689"/>
      <c r="AG21" s="689"/>
      <c r="AH21" s="689"/>
      <c r="AI21" s="689"/>
      <c r="AJ21" s="689"/>
      <c r="AK21" s="689"/>
      <c r="AL21" s="690">
        <v>0.1</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8030</v>
      </c>
      <c r="BH21" s="686"/>
      <c r="BI21" s="686"/>
      <c r="BJ21" s="686"/>
      <c r="BK21" s="686"/>
      <c r="BL21" s="686"/>
      <c r="BM21" s="686"/>
      <c r="BN21" s="687"/>
      <c r="BO21" s="688">
        <v>0.1</v>
      </c>
      <c r="BP21" s="688"/>
      <c r="BQ21" s="688"/>
      <c r="BR21" s="688"/>
      <c r="BS21" s="694" t="s">
        <v>239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5342049</v>
      </c>
      <c r="S22" s="686"/>
      <c r="T22" s="686"/>
      <c r="U22" s="686"/>
      <c r="V22" s="686"/>
      <c r="W22" s="686"/>
      <c r="X22" s="686"/>
      <c r="Y22" s="687"/>
      <c r="Z22" s="688">
        <v>9.1999999999999993</v>
      </c>
      <c r="AA22" s="688"/>
      <c r="AB22" s="688"/>
      <c r="AC22" s="688"/>
      <c r="AD22" s="689">
        <v>3360205</v>
      </c>
      <c r="AE22" s="689"/>
      <c r="AF22" s="689"/>
      <c r="AG22" s="689"/>
      <c r="AH22" s="689"/>
      <c r="AI22" s="689"/>
      <c r="AJ22" s="689"/>
      <c r="AK22" s="689"/>
      <c r="AL22" s="690">
        <v>16.2</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138</v>
      </c>
      <c r="BP22" s="688"/>
      <c r="BQ22" s="688"/>
      <c r="BR22" s="688"/>
      <c r="BS22" s="694" t="s">
        <v>239</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3360205</v>
      </c>
      <c r="S23" s="686"/>
      <c r="T23" s="686"/>
      <c r="U23" s="686"/>
      <c r="V23" s="686"/>
      <c r="W23" s="686"/>
      <c r="X23" s="686"/>
      <c r="Y23" s="687"/>
      <c r="Z23" s="688">
        <v>5.8</v>
      </c>
      <c r="AA23" s="688"/>
      <c r="AB23" s="688"/>
      <c r="AC23" s="688"/>
      <c r="AD23" s="689">
        <v>3360205</v>
      </c>
      <c r="AE23" s="689"/>
      <c r="AF23" s="689"/>
      <c r="AG23" s="689"/>
      <c r="AH23" s="689"/>
      <c r="AI23" s="689"/>
      <c r="AJ23" s="689"/>
      <c r="AK23" s="689"/>
      <c r="AL23" s="690">
        <v>16.2</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181</v>
      </c>
      <c r="BH23" s="686"/>
      <c r="BI23" s="686"/>
      <c r="BJ23" s="686"/>
      <c r="BK23" s="686"/>
      <c r="BL23" s="686"/>
      <c r="BM23" s="686"/>
      <c r="BN23" s="687"/>
      <c r="BO23" s="688">
        <v>0</v>
      </c>
      <c r="BP23" s="688"/>
      <c r="BQ23" s="688"/>
      <c r="BR23" s="688"/>
      <c r="BS23" s="694" t="s">
        <v>138</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726941</v>
      </c>
      <c r="S24" s="686"/>
      <c r="T24" s="686"/>
      <c r="U24" s="686"/>
      <c r="V24" s="686"/>
      <c r="W24" s="686"/>
      <c r="X24" s="686"/>
      <c r="Y24" s="687"/>
      <c r="Z24" s="688">
        <v>1.3</v>
      </c>
      <c r="AA24" s="688"/>
      <c r="AB24" s="688"/>
      <c r="AC24" s="688"/>
      <c r="AD24" s="689" t="s">
        <v>138</v>
      </c>
      <c r="AE24" s="689"/>
      <c r="AF24" s="689"/>
      <c r="AG24" s="689"/>
      <c r="AH24" s="689"/>
      <c r="AI24" s="689"/>
      <c r="AJ24" s="689"/>
      <c r="AK24" s="689"/>
      <c r="AL24" s="690" t="s">
        <v>138</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239</v>
      </c>
      <c r="BP24" s="688"/>
      <c r="BQ24" s="688"/>
      <c r="BR24" s="688"/>
      <c r="BS24" s="694" t="s">
        <v>138</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16571085</v>
      </c>
      <c r="CS24" s="675"/>
      <c r="CT24" s="675"/>
      <c r="CU24" s="675"/>
      <c r="CV24" s="675"/>
      <c r="CW24" s="675"/>
      <c r="CX24" s="675"/>
      <c r="CY24" s="676"/>
      <c r="CZ24" s="679">
        <v>29.3</v>
      </c>
      <c r="DA24" s="680"/>
      <c r="DB24" s="680"/>
      <c r="DC24" s="699"/>
      <c r="DD24" s="724">
        <v>10297345</v>
      </c>
      <c r="DE24" s="675"/>
      <c r="DF24" s="675"/>
      <c r="DG24" s="675"/>
      <c r="DH24" s="675"/>
      <c r="DI24" s="675"/>
      <c r="DJ24" s="675"/>
      <c r="DK24" s="676"/>
      <c r="DL24" s="724">
        <v>10123848</v>
      </c>
      <c r="DM24" s="675"/>
      <c r="DN24" s="675"/>
      <c r="DO24" s="675"/>
      <c r="DP24" s="675"/>
      <c r="DQ24" s="675"/>
      <c r="DR24" s="675"/>
      <c r="DS24" s="675"/>
      <c r="DT24" s="675"/>
      <c r="DU24" s="675"/>
      <c r="DV24" s="676"/>
      <c r="DW24" s="679">
        <v>46.9</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v>1254903</v>
      </c>
      <c r="S25" s="686"/>
      <c r="T25" s="686"/>
      <c r="U25" s="686"/>
      <c r="V25" s="686"/>
      <c r="W25" s="686"/>
      <c r="X25" s="686"/>
      <c r="Y25" s="687"/>
      <c r="Z25" s="688">
        <v>2.2000000000000002</v>
      </c>
      <c r="AA25" s="688"/>
      <c r="AB25" s="688"/>
      <c r="AC25" s="688"/>
      <c r="AD25" s="689" t="s">
        <v>239</v>
      </c>
      <c r="AE25" s="689"/>
      <c r="AF25" s="689"/>
      <c r="AG25" s="689"/>
      <c r="AH25" s="689"/>
      <c r="AI25" s="689"/>
      <c r="AJ25" s="689"/>
      <c r="AK25" s="689"/>
      <c r="AL25" s="690" t="s">
        <v>239</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239</v>
      </c>
      <c r="BP25" s="688"/>
      <c r="BQ25" s="688"/>
      <c r="BR25" s="688"/>
      <c r="BS25" s="694" t="s">
        <v>138</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5505919</v>
      </c>
      <c r="CS25" s="721"/>
      <c r="CT25" s="721"/>
      <c r="CU25" s="721"/>
      <c r="CV25" s="721"/>
      <c r="CW25" s="721"/>
      <c r="CX25" s="721"/>
      <c r="CY25" s="722"/>
      <c r="CZ25" s="690">
        <v>9.6999999999999993</v>
      </c>
      <c r="DA25" s="719"/>
      <c r="DB25" s="719"/>
      <c r="DC25" s="723"/>
      <c r="DD25" s="694">
        <v>5043313</v>
      </c>
      <c r="DE25" s="721"/>
      <c r="DF25" s="721"/>
      <c r="DG25" s="721"/>
      <c r="DH25" s="721"/>
      <c r="DI25" s="721"/>
      <c r="DJ25" s="721"/>
      <c r="DK25" s="722"/>
      <c r="DL25" s="694">
        <v>4990133</v>
      </c>
      <c r="DM25" s="721"/>
      <c r="DN25" s="721"/>
      <c r="DO25" s="721"/>
      <c r="DP25" s="721"/>
      <c r="DQ25" s="721"/>
      <c r="DR25" s="721"/>
      <c r="DS25" s="721"/>
      <c r="DT25" s="721"/>
      <c r="DU25" s="721"/>
      <c r="DV25" s="722"/>
      <c r="DW25" s="690">
        <v>23.1</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22689148</v>
      </c>
      <c r="S26" s="686"/>
      <c r="T26" s="686"/>
      <c r="U26" s="686"/>
      <c r="V26" s="686"/>
      <c r="W26" s="686"/>
      <c r="X26" s="686"/>
      <c r="Y26" s="687"/>
      <c r="Z26" s="688">
        <v>39.1</v>
      </c>
      <c r="AA26" s="688"/>
      <c r="AB26" s="688"/>
      <c r="AC26" s="688"/>
      <c r="AD26" s="689">
        <v>20707123</v>
      </c>
      <c r="AE26" s="689"/>
      <c r="AF26" s="689"/>
      <c r="AG26" s="689"/>
      <c r="AH26" s="689"/>
      <c r="AI26" s="689"/>
      <c r="AJ26" s="689"/>
      <c r="AK26" s="689"/>
      <c r="AL26" s="690">
        <v>99.8</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138</v>
      </c>
      <c r="BH26" s="686"/>
      <c r="BI26" s="686"/>
      <c r="BJ26" s="686"/>
      <c r="BK26" s="686"/>
      <c r="BL26" s="686"/>
      <c r="BM26" s="686"/>
      <c r="BN26" s="687"/>
      <c r="BO26" s="688" t="s">
        <v>239</v>
      </c>
      <c r="BP26" s="688"/>
      <c r="BQ26" s="688"/>
      <c r="BR26" s="688"/>
      <c r="BS26" s="694" t="s">
        <v>138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3486441</v>
      </c>
      <c r="CS26" s="686"/>
      <c r="CT26" s="686"/>
      <c r="CU26" s="686"/>
      <c r="CV26" s="686"/>
      <c r="CW26" s="686"/>
      <c r="CX26" s="686"/>
      <c r="CY26" s="687"/>
      <c r="CZ26" s="690">
        <v>6.2</v>
      </c>
      <c r="DA26" s="719"/>
      <c r="DB26" s="719"/>
      <c r="DC26" s="723"/>
      <c r="DD26" s="694">
        <v>3078485</v>
      </c>
      <c r="DE26" s="686"/>
      <c r="DF26" s="686"/>
      <c r="DG26" s="686"/>
      <c r="DH26" s="686"/>
      <c r="DI26" s="686"/>
      <c r="DJ26" s="686"/>
      <c r="DK26" s="687"/>
      <c r="DL26" s="694" t="s">
        <v>239</v>
      </c>
      <c r="DM26" s="686"/>
      <c r="DN26" s="686"/>
      <c r="DO26" s="686"/>
      <c r="DP26" s="686"/>
      <c r="DQ26" s="686"/>
      <c r="DR26" s="686"/>
      <c r="DS26" s="686"/>
      <c r="DT26" s="686"/>
      <c r="DU26" s="686"/>
      <c r="DV26" s="687"/>
      <c r="DW26" s="690" t="s">
        <v>239</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16699</v>
      </c>
      <c r="S27" s="686"/>
      <c r="T27" s="686"/>
      <c r="U27" s="686"/>
      <c r="V27" s="686"/>
      <c r="W27" s="686"/>
      <c r="X27" s="686"/>
      <c r="Y27" s="687"/>
      <c r="Z27" s="688">
        <v>0</v>
      </c>
      <c r="AA27" s="688"/>
      <c r="AB27" s="688"/>
      <c r="AC27" s="688"/>
      <c r="AD27" s="689">
        <v>16699</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14235610</v>
      </c>
      <c r="BH27" s="686"/>
      <c r="BI27" s="686"/>
      <c r="BJ27" s="686"/>
      <c r="BK27" s="686"/>
      <c r="BL27" s="686"/>
      <c r="BM27" s="686"/>
      <c r="BN27" s="687"/>
      <c r="BO27" s="688">
        <v>100</v>
      </c>
      <c r="BP27" s="688"/>
      <c r="BQ27" s="688"/>
      <c r="BR27" s="688"/>
      <c r="BS27" s="694">
        <v>482</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7859886</v>
      </c>
      <c r="CS27" s="721"/>
      <c r="CT27" s="721"/>
      <c r="CU27" s="721"/>
      <c r="CV27" s="721"/>
      <c r="CW27" s="721"/>
      <c r="CX27" s="721"/>
      <c r="CY27" s="722"/>
      <c r="CZ27" s="690">
        <v>13.9</v>
      </c>
      <c r="DA27" s="719"/>
      <c r="DB27" s="719"/>
      <c r="DC27" s="723"/>
      <c r="DD27" s="694">
        <v>2251504</v>
      </c>
      <c r="DE27" s="721"/>
      <c r="DF27" s="721"/>
      <c r="DG27" s="721"/>
      <c r="DH27" s="721"/>
      <c r="DI27" s="721"/>
      <c r="DJ27" s="721"/>
      <c r="DK27" s="722"/>
      <c r="DL27" s="694">
        <v>2231187</v>
      </c>
      <c r="DM27" s="721"/>
      <c r="DN27" s="721"/>
      <c r="DO27" s="721"/>
      <c r="DP27" s="721"/>
      <c r="DQ27" s="721"/>
      <c r="DR27" s="721"/>
      <c r="DS27" s="721"/>
      <c r="DT27" s="721"/>
      <c r="DU27" s="721"/>
      <c r="DV27" s="722"/>
      <c r="DW27" s="690">
        <v>10.3</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194629</v>
      </c>
      <c r="S28" s="686"/>
      <c r="T28" s="686"/>
      <c r="U28" s="686"/>
      <c r="V28" s="686"/>
      <c r="W28" s="686"/>
      <c r="X28" s="686"/>
      <c r="Y28" s="687"/>
      <c r="Z28" s="688">
        <v>0.3</v>
      </c>
      <c r="AA28" s="688"/>
      <c r="AB28" s="688"/>
      <c r="AC28" s="688"/>
      <c r="AD28" s="689" t="s">
        <v>138</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3205280</v>
      </c>
      <c r="CS28" s="686"/>
      <c r="CT28" s="686"/>
      <c r="CU28" s="686"/>
      <c r="CV28" s="686"/>
      <c r="CW28" s="686"/>
      <c r="CX28" s="686"/>
      <c r="CY28" s="687"/>
      <c r="CZ28" s="690">
        <v>5.7</v>
      </c>
      <c r="DA28" s="719"/>
      <c r="DB28" s="719"/>
      <c r="DC28" s="723"/>
      <c r="DD28" s="694">
        <v>3002528</v>
      </c>
      <c r="DE28" s="686"/>
      <c r="DF28" s="686"/>
      <c r="DG28" s="686"/>
      <c r="DH28" s="686"/>
      <c r="DI28" s="686"/>
      <c r="DJ28" s="686"/>
      <c r="DK28" s="687"/>
      <c r="DL28" s="694">
        <v>2902528</v>
      </c>
      <c r="DM28" s="686"/>
      <c r="DN28" s="686"/>
      <c r="DO28" s="686"/>
      <c r="DP28" s="686"/>
      <c r="DQ28" s="686"/>
      <c r="DR28" s="686"/>
      <c r="DS28" s="686"/>
      <c r="DT28" s="686"/>
      <c r="DU28" s="686"/>
      <c r="DV28" s="687"/>
      <c r="DW28" s="690">
        <v>13.4</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264855</v>
      </c>
      <c r="S29" s="686"/>
      <c r="T29" s="686"/>
      <c r="U29" s="686"/>
      <c r="V29" s="686"/>
      <c r="W29" s="686"/>
      <c r="X29" s="686"/>
      <c r="Y29" s="687"/>
      <c r="Z29" s="688">
        <v>0.5</v>
      </c>
      <c r="AA29" s="688"/>
      <c r="AB29" s="688"/>
      <c r="AC29" s="688"/>
      <c r="AD29" s="689">
        <v>22009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69</v>
      </c>
      <c r="CG29" s="701"/>
      <c r="CH29" s="701"/>
      <c r="CI29" s="701"/>
      <c r="CJ29" s="701"/>
      <c r="CK29" s="701"/>
      <c r="CL29" s="701"/>
      <c r="CM29" s="701"/>
      <c r="CN29" s="701"/>
      <c r="CO29" s="701"/>
      <c r="CP29" s="701"/>
      <c r="CQ29" s="702"/>
      <c r="CR29" s="685">
        <v>3205229</v>
      </c>
      <c r="CS29" s="721"/>
      <c r="CT29" s="721"/>
      <c r="CU29" s="721"/>
      <c r="CV29" s="721"/>
      <c r="CW29" s="721"/>
      <c r="CX29" s="721"/>
      <c r="CY29" s="722"/>
      <c r="CZ29" s="690">
        <v>5.7</v>
      </c>
      <c r="DA29" s="719"/>
      <c r="DB29" s="719"/>
      <c r="DC29" s="723"/>
      <c r="DD29" s="694">
        <v>3002477</v>
      </c>
      <c r="DE29" s="721"/>
      <c r="DF29" s="721"/>
      <c r="DG29" s="721"/>
      <c r="DH29" s="721"/>
      <c r="DI29" s="721"/>
      <c r="DJ29" s="721"/>
      <c r="DK29" s="722"/>
      <c r="DL29" s="694">
        <v>2902477</v>
      </c>
      <c r="DM29" s="721"/>
      <c r="DN29" s="721"/>
      <c r="DO29" s="721"/>
      <c r="DP29" s="721"/>
      <c r="DQ29" s="721"/>
      <c r="DR29" s="721"/>
      <c r="DS29" s="721"/>
      <c r="DT29" s="721"/>
      <c r="DU29" s="721"/>
      <c r="DV29" s="722"/>
      <c r="DW29" s="690">
        <v>13.4</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360982</v>
      </c>
      <c r="S30" s="686"/>
      <c r="T30" s="686"/>
      <c r="U30" s="686"/>
      <c r="V30" s="686"/>
      <c r="W30" s="686"/>
      <c r="X30" s="686"/>
      <c r="Y30" s="687"/>
      <c r="Z30" s="688">
        <v>0.6</v>
      </c>
      <c r="AA30" s="688"/>
      <c r="AB30" s="688"/>
      <c r="AC30" s="688"/>
      <c r="AD30" s="689" t="s">
        <v>138</v>
      </c>
      <c r="AE30" s="689"/>
      <c r="AF30" s="689"/>
      <c r="AG30" s="689"/>
      <c r="AH30" s="689"/>
      <c r="AI30" s="689"/>
      <c r="AJ30" s="689"/>
      <c r="AK30" s="689"/>
      <c r="AL30" s="690" t="s">
        <v>138</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27"/>
      <c r="CE30" s="728"/>
      <c r="CF30" s="700" t="s">
        <v>313</v>
      </c>
      <c r="CG30" s="701"/>
      <c r="CH30" s="701"/>
      <c r="CI30" s="701"/>
      <c r="CJ30" s="701"/>
      <c r="CK30" s="701"/>
      <c r="CL30" s="701"/>
      <c r="CM30" s="701"/>
      <c r="CN30" s="701"/>
      <c r="CO30" s="701"/>
      <c r="CP30" s="701"/>
      <c r="CQ30" s="702"/>
      <c r="CR30" s="685">
        <v>2987273</v>
      </c>
      <c r="CS30" s="686"/>
      <c r="CT30" s="686"/>
      <c r="CU30" s="686"/>
      <c r="CV30" s="686"/>
      <c r="CW30" s="686"/>
      <c r="CX30" s="686"/>
      <c r="CY30" s="687"/>
      <c r="CZ30" s="690">
        <v>5.3</v>
      </c>
      <c r="DA30" s="719"/>
      <c r="DB30" s="719"/>
      <c r="DC30" s="723"/>
      <c r="DD30" s="694">
        <v>2784521</v>
      </c>
      <c r="DE30" s="686"/>
      <c r="DF30" s="686"/>
      <c r="DG30" s="686"/>
      <c r="DH30" s="686"/>
      <c r="DI30" s="686"/>
      <c r="DJ30" s="686"/>
      <c r="DK30" s="687"/>
      <c r="DL30" s="694">
        <v>2684521</v>
      </c>
      <c r="DM30" s="686"/>
      <c r="DN30" s="686"/>
      <c r="DO30" s="686"/>
      <c r="DP30" s="686"/>
      <c r="DQ30" s="686"/>
      <c r="DR30" s="686"/>
      <c r="DS30" s="686"/>
      <c r="DT30" s="686"/>
      <c r="DU30" s="686"/>
      <c r="DV30" s="687"/>
      <c r="DW30" s="690">
        <v>12.4</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18378250</v>
      </c>
      <c r="S31" s="686"/>
      <c r="T31" s="686"/>
      <c r="U31" s="686"/>
      <c r="V31" s="686"/>
      <c r="W31" s="686"/>
      <c r="X31" s="686"/>
      <c r="Y31" s="687"/>
      <c r="Z31" s="688">
        <v>31.7</v>
      </c>
      <c r="AA31" s="688"/>
      <c r="AB31" s="688"/>
      <c r="AC31" s="688"/>
      <c r="AD31" s="689" t="s">
        <v>239</v>
      </c>
      <c r="AE31" s="689"/>
      <c r="AF31" s="689"/>
      <c r="AG31" s="689"/>
      <c r="AH31" s="689"/>
      <c r="AI31" s="689"/>
      <c r="AJ31" s="689"/>
      <c r="AK31" s="689"/>
      <c r="AL31" s="690" t="s">
        <v>239</v>
      </c>
      <c r="AM31" s="691"/>
      <c r="AN31" s="691"/>
      <c r="AO31" s="692"/>
      <c r="AP31" s="742" t="s">
        <v>315</v>
      </c>
      <c r="AQ31" s="743"/>
      <c r="AR31" s="743"/>
      <c r="AS31" s="743"/>
      <c r="AT31" s="748" t="s">
        <v>316</v>
      </c>
      <c r="AU31" s="231"/>
      <c r="AV31" s="231"/>
      <c r="AW31" s="231"/>
      <c r="AX31" s="671" t="s">
        <v>190</v>
      </c>
      <c r="AY31" s="672"/>
      <c r="AZ31" s="672"/>
      <c r="BA31" s="672"/>
      <c r="BB31" s="672"/>
      <c r="BC31" s="672"/>
      <c r="BD31" s="672"/>
      <c r="BE31" s="672"/>
      <c r="BF31" s="673"/>
      <c r="BG31" s="753">
        <v>98.8</v>
      </c>
      <c r="BH31" s="740"/>
      <c r="BI31" s="740"/>
      <c r="BJ31" s="740"/>
      <c r="BK31" s="740"/>
      <c r="BL31" s="740"/>
      <c r="BM31" s="680">
        <v>95.8</v>
      </c>
      <c r="BN31" s="740"/>
      <c r="BO31" s="740"/>
      <c r="BP31" s="740"/>
      <c r="BQ31" s="741"/>
      <c r="BR31" s="753">
        <v>99</v>
      </c>
      <c r="BS31" s="740"/>
      <c r="BT31" s="740"/>
      <c r="BU31" s="740"/>
      <c r="BV31" s="740"/>
      <c r="BW31" s="740"/>
      <c r="BX31" s="680">
        <v>95.9</v>
      </c>
      <c r="BY31" s="740"/>
      <c r="BZ31" s="740"/>
      <c r="CA31" s="740"/>
      <c r="CB31" s="741"/>
      <c r="CD31" s="727"/>
      <c r="CE31" s="728"/>
      <c r="CF31" s="700" t="s">
        <v>317</v>
      </c>
      <c r="CG31" s="701"/>
      <c r="CH31" s="701"/>
      <c r="CI31" s="701"/>
      <c r="CJ31" s="701"/>
      <c r="CK31" s="701"/>
      <c r="CL31" s="701"/>
      <c r="CM31" s="701"/>
      <c r="CN31" s="701"/>
      <c r="CO31" s="701"/>
      <c r="CP31" s="701"/>
      <c r="CQ31" s="702"/>
      <c r="CR31" s="685">
        <v>217956</v>
      </c>
      <c r="CS31" s="721"/>
      <c r="CT31" s="721"/>
      <c r="CU31" s="721"/>
      <c r="CV31" s="721"/>
      <c r="CW31" s="721"/>
      <c r="CX31" s="721"/>
      <c r="CY31" s="722"/>
      <c r="CZ31" s="690">
        <v>0.4</v>
      </c>
      <c r="DA31" s="719"/>
      <c r="DB31" s="719"/>
      <c r="DC31" s="723"/>
      <c r="DD31" s="694">
        <v>217956</v>
      </c>
      <c r="DE31" s="721"/>
      <c r="DF31" s="721"/>
      <c r="DG31" s="721"/>
      <c r="DH31" s="721"/>
      <c r="DI31" s="721"/>
      <c r="DJ31" s="721"/>
      <c r="DK31" s="722"/>
      <c r="DL31" s="694">
        <v>217956</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318</v>
      </c>
      <c r="C32" s="732"/>
      <c r="D32" s="732"/>
      <c r="E32" s="732"/>
      <c r="F32" s="732"/>
      <c r="G32" s="732"/>
      <c r="H32" s="732"/>
      <c r="I32" s="732"/>
      <c r="J32" s="732"/>
      <c r="K32" s="732"/>
      <c r="L32" s="732"/>
      <c r="M32" s="732"/>
      <c r="N32" s="732"/>
      <c r="O32" s="732"/>
      <c r="P32" s="732"/>
      <c r="Q32" s="733"/>
      <c r="R32" s="685" t="s">
        <v>239</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239</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98.8</v>
      </c>
      <c r="BH32" s="721"/>
      <c r="BI32" s="721"/>
      <c r="BJ32" s="721"/>
      <c r="BK32" s="721"/>
      <c r="BL32" s="721"/>
      <c r="BM32" s="691">
        <v>96.3</v>
      </c>
      <c r="BN32" s="751"/>
      <c r="BO32" s="751"/>
      <c r="BP32" s="751"/>
      <c r="BQ32" s="752"/>
      <c r="BR32" s="754">
        <v>99</v>
      </c>
      <c r="BS32" s="721"/>
      <c r="BT32" s="721"/>
      <c r="BU32" s="721"/>
      <c r="BV32" s="721"/>
      <c r="BW32" s="721"/>
      <c r="BX32" s="691">
        <v>96.7</v>
      </c>
      <c r="BY32" s="751"/>
      <c r="BZ32" s="751"/>
      <c r="CA32" s="751"/>
      <c r="CB32" s="752"/>
      <c r="CD32" s="729"/>
      <c r="CE32" s="730"/>
      <c r="CF32" s="700" t="s">
        <v>321</v>
      </c>
      <c r="CG32" s="701"/>
      <c r="CH32" s="701"/>
      <c r="CI32" s="701"/>
      <c r="CJ32" s="701"/>
      <c r="CK32" s="701"/>
      <c r="CL32" s="701"/>
      <c r="CM32" s="701"/>
      <c r="CN32" s="701"/>
      <c r="CO32" s="701"/>
      <c r="CP32" s="701"/>
      <c r="CQ32" s="702"/>
      <c r="CR32" s="685">
        <v>51</v>
      </c>
      <c r="CS32" s="686"/>
      <c r="CT32" s="686"/>
      <c r="CU32" s="686"/>
      <c r="CV32" s="686"/>
      <c r="CW32" s="686"/>
      <c r="CX32" s="686"/>
      <c r="CY32" s="687"/>
      <c r="CZ32" s="690">
        <v>0</v>
      </c>
      <c r="DA32" s="719"/>
      <c r="DB32" s="719"/>
      <c r="DC32" s="723"/>
      <c r="DD32" s="694">
        <v>51</v>
      </c>
      <c r="DE32" s="686"/>
      <c r="DF32" s="686"/>
      <c r="DG32" s="686"/>
      <c r="DH32" s="686"/>
      <c r="DI32" s="686"/>
      <c r="DJ32" s="686"/>
      <c r="DK32" s="687"/>
      <c r="DL32" s="694">
        <v>51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3428298</v>
      </c>
      <c r="S33" s="686"/>
      <c r="T33" s="686"/>
      <c r="U33" s="686"/>
      <c r="V33" s="686"/>
      <c r="W33" s="686"/>
      <c r="X33" s="686"/>
      <c r="Y33" s="687"/>
      <c r="Z33" s="688">
        <v>5.9</v>
      </c>
      <c r="AA33" s="688"/>
      <c r="AB33" s="688"/>
      <c r="AC33" s="688"/>
      <c r="AD33" s="689" t="s">
        <v>239</v>
      </c>
      <c r="AE33" s="689"/>
      <c r="AF33" s="689"/>
      <c r="AG33" s="689"/>
      <c r="AH33" s="689"/>
      <c r="AI33" s="689"/>
      <c r="AJ33" s="689"/>
      <c r="AK33" s="689"/>
      <c r="AL33" s="690" t="s">
        <v>138</v>
      </c>
      <c r="AM33" s="691"/>
      <c r="AN33" s="691"/>
      <c r="AO33" s="692"/>
      <c r="AP33" s="746"/>
      <c r="AQ33" s="747"/>
      <c r="AR33" s="747"/>
      <c r="AS33" s="747"/>
      <c r="AT33" s="750"/>
      <c r="AU33" s="232"/>
      <c r="AV33" s="232"/>
      <c r="AW33" s="232"/>
      <c r="AX33" s="735" t="s">
        <v>323</v>
      </c>
      <c r="AY33" s="736"/>
      <c r="AZ33" s="736"/>
      <c r="BA33" s="736"/>
      <c r="BB33" s="736"/>
      <c r="BC33" s="736"/>
      <c r="BD33" s="736"/>
      <c r="BE33" s="736"/>
      <c r="BF33" s="737"/>
      <c r="BG33" s="755">
        <v>98.7</v>
      </c>
      <c r="BH33" s="756"/>
      <c r="BI33" s="756"/>
      <c r="BJ33" s="756"/>
      <c r="BK33" s="756"/>
      <c r="BL33" s="756"/>
      <c r="BM33" s="757">
        <v>95</v>
      </c>
      <c r="BN33" s="756"/>
      <c r="BO33" s="756"/>
      <c r="BP33" s="756"/>
      <c r="BQ33" s="758"/>
      <c r="BR33" s="755">
        <v>98.9</v>
      </c>
      <c r="BS33" s="756"/>
      <c r="BT33" s="756"/>
      <c r="BU33" s="756"/>
      <c r="BV33" s="756"/>
      <c r="BW33" s="756"/>
      <c r="BX33" s="757">
        <v>94.7</v>
      </c>
      <c r="BY33" s="756"/>
      <c r="BZ33" s="756"/>
      <c r="CA33" s="756"/>
      <c r="CB33" s="758"/>
      <c r="CD33" s="700" t="s">
        <v>324</v>
      </c>
      <c r="CE33" s="701"/>
      <c r="CF33" s="701"/>
      <c r="CG33" s="701"/>
      <c r="CH33" s="701"/>
      <c r="CI33" s="701"/>
      <c r="CJ33" s="701"/>
      <c r="CK33" s="701"/>
      <c r="CL33" s="701"/>
      <c r="CM33" s="701"/>
      <c r="CN33" s="701"/>
      <c r="CO33" s="701"/>
      <c r="CP33" s="701"/>
      <c r="CQ33" s="702"/>
      <c r="CR33" s="685">
        <v>30965305</v>
      </c>
      <c r="CS33" s="721"/>
      <c r="CT33" s="721"/>
      <c r="CU33" s="721"/>
      <c r="CV33" s="721"/>
      <c r="CW33" s="721"/>
      <c r="CX33" s="721"/>
      <c r="CY33" s="722"/>
      <c r="CZ33" s="690">
        <v>54.7</v>
      </c>
      <c r="DA33" s="719"/>
      <c r="DB33" s="719"/>
      <c r="DC33" s="723"/>
      <c r="DD33" s="694">
        <v>15074962</v>
      </c>
      <c r="DE33" s="721"/>
      <c r="DF33" s="721"/>
      <c r="DG33" s="721"/>
      <c r="DH33" s="721"/>
      <c r="DI33" s="721"/>
      <c r="DJ33" s="721"/>
      <c r="DK33" s="722"/>
      <c r="DL33" s="694">
        <v>9740000</v>
      </c>
      <c r="DM33" s="721"/>
      <c r="DN33" s="721"/>
      <c r="DO33" s="721"/>
      <c r="DP33" s="721"/>
      <c r="DQ33" s="721"/>
      <c r="DR33" s="721"/>
      <c r="DS33" s="721"/>
      <c r="DT33" s="721"/>
      <c r="DU33" s="721"/>
      <c r="DV33" s="722"/>
      <c r="DW33" s="690">
        <v>45.1</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296131</v>
      </c>
      <c r="S34" s="686"/>
      <c r="T34" s="686"/>
      <c r="U34" s="686"/>
      <c r="V34" s="686"/>
      <c r="W34" s="686"/>
      <c r="X34" s="686"/>
      <c r="Y34" s="687"/>
      <c r="Z34" s="688">
        <v>0.5</v>
      </c>
      <c r="AA34" s="688"/>
      <c r="AB34" s="688"/>
      <c r="AC34" s="688"/>
      <c r="AD34" s="689">
        <v>3406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8011106</v>
      </c>
      <c r="CS34" s="686"/>
      <c r="CT34" s="686"/>
      <c r="CU34" s="686"/>
      <c r="CV34" s="686"/>
      <c r="CW34" s="686"/>
      <c r="CX34" s="686"/>
      <c r="CY34" s="687"/>
      <c r="CZ34" s="690">
        <v>14.2</v>
      </c>
      <c r="DA34" s="719"/>
      <c r="DB34" s="719"/>
      <c r="DC34" s="723"/>
      <c r="DD34" s="694">
        <v>5180661</v>
      </c>
      <c r="DE34" s="686"/>
      <c r="DF34" s="686"/>
      <c r="DG34" s="686"/>
      <c r="DH34" s="686"/>
      <c r="DI34" s="686"/>
      <c r="DJ34" s="686"/>
      <c r="DK34" s="687"/>
      <c r="DL34" s="694">
        <v>4400893</v>
      </c>
      <c r="DM34" s="686"/>
      <c r="DN34" s="686"/>
      <c r="DO34" s="686"/>
      <c r="DP34" s="686"/>
      <c r="DQ34" s="686"/>
      <c r="DR34" s="686"/>
      <c r="DS34" s="686"/>
      <c r="DT34" s="686"/>
      <c r="DU34" s="686"/>
      <c r="DV34" s="687"/>
      <c r="DW34" s="690">
        <v>20.399999999999999</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1697604</v>
      </c>
      <c r="S35" s="686"/>
      <c r="T35" s="686"/>
      <c r="U35" s="686"/>
      <c r="V35" s="686"/>
      <c r="W35" s="686"/>
      <c r="X35" s="686"/>
      <c r="Y35" s="687"/>
      <c r="Z35" s="688">
        <v>2.9</v>
      </c>
      <c r="AA35" s="688"/>
      <c r="AB35" s="688"/>
      <c r="AC35" s="688"/>
      <c r="AD35" s="689" t="s">
        <v>138</v>
      </c>
      <c r="AE35" s="689"/>
      <c r="AF35" s="689"/>
      <c r="AG35" s="689"/>
      <c r="AH35" s="689"/>
      <c r="AI35" s="689"/>
      <c r="AJ35" s="689"/>
      <c r="AK35" s="689"/>
      <c r="AL35" s="690" t="s">
        <v>138</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1056347</v>
      </c>
      <c r="CS35" s="721"/>
      <c r="CT35" s="721"/>
      <c r="CU35" s="721"/>
      <c r="CV35" s="721"/>
      <c r="CW35" s="721"/>
      <c r="CX35" s="721"/>
      <c r="CY35" s="722"/>
      <c r="CZ35" s="690">
        <v>1.9</v>
      </c>
      <c r="DA35" s="719"/>
      <c r="DB35" s="719"/>
      <c r="DC35" s="723"/>
      <c r="DD35" s="694">
        <v>857135</v>
      </c>
      <c r="DE35" s="721"/>
      <c r="DF35" s="721"/>
      <c r="DG35" s="721"/>
      <c r="DH35" s="721"/>
      <c r="DI35" s="721"/>
      <c r="DJ35" s="721"/>
      <c r="DK35" s="722"/>
      <c r="DL35" s="694">
        <v>458415</v>
      </c>
      <c r="DM35" s="721"/>
      <c r="DN35" s="721"/>
      <c r="DO35" s="721"/>
      <c r="DP35" s="721"/>
      <c r="DQ35" s="721"/>
      <c r="DR35" s="721"/>
      <c r="DS35" s="721"/>
      <c r="DT35" s="721"/>
      <c r="DU35" s="721"/>
      <c r="DV35" s="722"/>
      <c r="DW35" s="690">
        <v>2.1</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2790775</v>
      </c>
      <c r="S36" s="686"/>
      <c r="T36" s="686"/>
      <c r="U36" s="686"/>
      <c r="V36" s="686"/>
      <c r="W36" s="686"/>
      <c r="X36" s="686"/>
      <c r="Y36" s="687"/>
      <c r="Z36" s="688">
        <v>4.8</v>
      </c>
      <c r="AA36" s="688"/>
      <c r="AB36" s="688"/>
      <c r="AC36" s="688"/>
      <c r="AD36" s="689" t="s">
        <v>138</v>
      </c>
      <c r="AE36" s="689"/>
      <c r="AF36" s="689"/>
      <c r="AG36" s="689"/>
      <c r="AH36" s="689"/>
      <c r="AI36" s="689"/>
      <c r="AJ36" s="689"/>
      <c r="AK36" s="689"/>
      <c r="AL36" s="690" t="s">
        <v>239</v>
      </c>
      <c r="AM36" s="691"/>
      <c r="AN36" s="691"/>
      <c r="AO36" s="692"/>
      <c r="AP36" s="235"/>
      <c r="AQ36" s="759" t="s">
        <v>332</v>
      </c>
      <c r="AR36" s="760"/>
      <c r="AS36" s="760"/>
      <c r="AT36" s="760"/>
      <c r="AU36" s="760"/>
      <c r="AV36" s="760"/>
      <c r="AW36" s="760"/>
      <c r="AX36" s="760"/>
      <c r="AY36" s="761"/>
      <c r="AZ36" s="674">
        <v>4645950</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16172</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15534198</v>
      </c>
      <c r="CS36" s="686"/>
      <c r="CT36" s="686"/>
      <c r="CU36" s="686"/>
      <c r="CV36" s="686"/>
      <c r="CW36" s="686"/>
      <c r="CX36" s="686"/>
      <c r="CY36" s="687"/>
      <c r="CZ36" s="690">
        <v>27.5</v>
      </c>
      <c r="DA36" s="719"/>
      <c r="DB36" s="719"/>
      <c r="DC36" s="723"/>
      <c r="DD36" s="694">
        <v>5162170</v>
      </c>
      <c r="DE36" s="686"/>
      <c r="DF36" s="686"/>
      <c r="DG36" s="686"/>
      <c r="DH36" s="686"/>
      <c r="DI36" s="686"/>
      <c r="DJ36" s="686"/>
      <c r="DK36" s="687"/>
      <c r="DL36" s="694">
        <v>2780591</v>
      </c>
      <c r="DM36" s="686"/>
      <c r="DN36" s="686"/>
      <c r="DO36" s="686"/>
      <c r="DP36" s="686"/>
      <c r="DQ36" s="686"/>
      <c r="DR36" s="686"/>
      <c r="DS36" s="686"/>
      <c r="DT36" s="686"/>
      <c r="DU36" s="686"/>
      <c r="DV36" s="687"/>
      <c r="DW36" s="690">
        <v>12.9</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783754</v>
      </c>
      <c r="S37" s="686"/>
      <c r="T37" s="686"/>
      <c r="U37" s="686"/>
      <c r="V37" s="686"/>
      <c r="W37" s="686"/>
      <c r="X37" s="686"/>
      <c r="Y37" s="687"/>
      <c r="Z37" s="688">
        <v>1.4</v>
      </c>
      <c r="AA37" s="688"/>
      <c r="AB37" s="688"/>
      <c r="AC37" s="688"/>
      <c r="AD37" s="689" t="s">
        <v>239</v>
      </c>
      <c r="AE37" s="689"/>
      <c r="AF37" s="689"/>
      <c r="AG37" s="689"/>
      <c r="AH37" s="689"/>
      <c r="AI37" s="689"/>
      <c r="AJ37" s="689"/>
      <c r="AK37" s="689"/>
      <c r="AL37" s="690" t="s">
        <v>239</v>
      </c>
      <c r="AM37" s="691"/>
      <c r="AN37" s="691"/>
      <c r="AO37" s="692"/>
      <c r="AQ37" s="763" t="s">
        <v>336</v>
      </c>
      <c r="AR37" s="764"/>
      <c r="AS37" s="764"/>
      <c r="AT37" s="764"/>
      <c r="AU37" s="764"/>
      <c r="AV37" s="764"/>
      <c r="AW37" s="764"/>
      <c r="AX37" s="764"/>
      <c r="AY37" s="765"/>
      <c r="AZ37" s="685">
        <v>1490224</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-75387</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1491060</v>
      </c>
      <c r="CS37" s="721"/>
      <c r="CT37" s="721"/>
      <c r="CU37" s="721"/>
      <c r="CV37" s="721"/>
      <c r="CW37" s="721"/>
      <c r="CX37" s="721"/>
      <c r="CY37" s="722"/>
      <c r="CZ37" s="690">
        <v>2.6</v>
      </c>
      <c r="DA37" s="719"/>
      <c r="DB37" s="719"/>
      <c r="DC37" s="723"/>
      <c r="DD37" s="694">
        <v>1477119</v>
      </c>
      <c r="DE37" s="721"/>
      <c r="DF37" s="721"/>
      <c r="DG37" s="721"/>
      <c r="DH37" s="721"/>
      <c r="DI37" s="721"/>
      <c r="DJ37" s="721"/>
      <c r="DK37" s="722"/>
      <c r="DL37" s="694">
        <v>1406037</v>
      </c>
      <c r="DM37" s="721"/>
      <c r="DN37" s="721"/>
      <c r="DO37" s="721"/>
      <c r="DP37" s="721"/>
      <c r="DQ37" s="721"/>
      <c r="DR37" s="721"/>
      <c r="DS37" s="721"/>
      <c r="DT37" s="721"/>
      <c r="DU37" s="721"/>
      <c r="DV37" s="722"/>
      <c r="DW37" s="690">
        <v>6.5</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898511</v>
      </c>
      <c r="S38" s="686"/>
      <c r="T38" s="686"/>
      <c r="U38" s="686"/>
      <c r="V38" s="686"/>
      <c r="W38" s="686"/>
      <c r="X38" s="686"/>
      <c r="Y38" s="687"/>
      <c r="Z38" s="688">
        <v>1.5</v>
      </c>
      <c r="AA38" s="688"/>
      <c r="AB38" s="688"/>
      <c r="AC38" s="688"/>
      <c r="AD38" s="689">
        <v>758</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196661</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10809</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2884146</v>
      </c>
      <c r="CS38" s="686"/>
      <c r="CT38" s="686"/>
      <c r="CU38" s="686"/>
      <c r="CV38" s="686"/>
      <c r="CW38" s="686"/>
      <c r="CX38" s="686"/>
      <c r="CY38" s="687"/>
      <c r="CZ38" s="690">
        <v>5.0999999999999996</v>
      </c>
      <c r="DA38" s="719"/>
      <c r="DB38" s="719"/>
      <c r="DC38" s="723"/>
      <c r="DD38" s="694">
        <v>2403470</v>
      </c>
      <c r="DE38" s="686"/>
      <c r="DF38" s="686"/>
      <c r="DG38" s="686"/>
      <c r="DH38" s="686"/>
      <c r="DI38" s="686"/>
      <c r="DJ38" s="686"/>
      <c r="DK38" s="687"/>
      <c r="DL38" s="694">
        <v>2100101</v>
      </c>
      <c r="DM38" s="686"/>
      <c r="DN38" s="686"/>
      <c r="DO38" s="686"/>
      <c r="DP38" s="686"/>
      <c r="DQ38" s="686"/>
      <c r="DR38" s="686"/>
      <c r="DS38" s="686"/>
      <c r="DT38" s="686"/>
      <c r="DU38" s="686"/>
      <c r="DV38" s="687"/>
      <c r="DW38" s="690">
        <v>9.6999999999999993</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6246500</v>
      </c>
      <c r="S39" s="686"/>
      <c r="T39" s="686"/>
      <c r="U39" s="686"/>
      <c r="V39" s="686"/>
      <c r="W39" s="686"/>
      <c r="X39" s="686"/>
      <c r="Y39" s="687"/>
      <c r="Z39" s="688">
        <v>10.8</v>
      </c>
      <c r="AA39" s="688"/>
      <c r="AB39" s="688"/>
      <c r="AC39" s="688"/>
      <c r="AD39" s="689" t="s">
        <v>138</v>
      </c>
      <c r="AE39" s="689"/>
      <c r="AF39" s="689"/>
      <c r="AG39" s="689"/>
      <c r="AH39" s="689"/>
      <c r="AI39" s="689"/>
      <c r="AJ39" s="689"/>
      <c r="AK39" s="689"/>
      <c r="AL39" s="690" t="s">
        <v>138</v>
      </c>
      <c r="AM39" s="691"/>
      <c r="AN39" s="691"/>
      <c r="AO39" s="692"/>
      <c r="AQ39" s="763" t="s">
        <v>344</v>
      </c>
      <c r="AR39" s="764"/>
      <c r="AS39" s="764"/>
      <c r="AT39" s="764"/>
      <c r="AU39" s="764"/>
      <c r="AV39" s="764"/>
      <c r="AW39" s="764"/>
      <c r="AX39" s="764"/>
      <c r="AY39" s="765"/>
      <c r="AZ39" s="685">
        <v>151065</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16358</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2243869</v>
      </c>
      <c r="CS39" s="721"/>
      <c r="CT39" s="721"/>
      <c r="CU39" s="721"/>
      <c r="CV39" s="721"/>
      <c r="CW39" s="721"/>
      <c r="CX39" s="721"/>
      <c r="CY39" s="722"/>
      <c r="CZ39" s="690">
        <v>4</v>
      </c>
      <c r="DA39" s="719"/>
      <c r="DB39" s="719"/>
      <c r="DC39" s="723"/>
      <c r="DD39" s="694">
        <v>545917</v>
      </c>
      <c r="DE39" s="721"/>
      <c r="DF39" s="721"/>
      <c r="DG39" s="721"/>
      <c r="DH39" s="721"/>
      <c r="DI39" s="721"/>
      <c r="DJ39" s="721"/>
      <c r="DK39" s="722"/>
      <c r="DL39" s="694" t="s">
        <v>239</v>
      </c>
      <c r="DM39" s="721"/>
      <c r="DN39" s="721"/>
      <c r="DO39" s="721"/>
      <c r="DP39" s="721"/>
      <c r="DQ39" s="721"/>
      <c r="DR39" s="721"/>
      <c r="DS39" s="721"/>
      <c r="DT39" s="721"/>
      <c r="DU39" s="721"/>
      <c r="DV39" s="722"/>
      <c r="DW39" s="690" t="s">
        <v>239</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239</v>
      </c>
      <c r="S40" s="686"/>
      <c r="T40" s="686"/>
      <c r="U40" s="686"/>
      <c r="V40" s="686"/>
      <c r="W40" s="686"/>
      <c r="X40" s="686"/>
      <c r="Y40" s="687"/>
      <c r="Z40" s="688" t="s">
        <v>239</v>
      </c>
      <c r="AA40" s="688"/>
      <c r="AB40" s="688"/>
      <c r="AC40" s="688"/>
      <c r="AD40" s="689" t="s">
        <v>138</v>
      </c>
      <c r="AE40" s="689"/>
      <c r="AF40" s="689"/>
      <c r="AG40" s="689"/>
      <c r="AH40" s="689"/>
      <c r="AI40" s="689"/>
      <c r="AJ40" s="689"/>
      <c r="AK40" s="689"/>
      <c r="AL40" s="690" t="s">
        <v>239</v>
      </c>
      <c r="AM40" s="691"/>
      <c r="AN40" s="691"/>
      <c r="AO40" s="692"/>
      <c r="AQ40" s="763" t="s">
        <v>348</v>
      </c>
      <c r="AR40" s="764"/>
      <c r="AS40" s="764"/>
      <c r="AT40" s="764"/>
      <c r="AU40" s="764"/>
      <c r="AV40" s="764"/>
      <c r="AW40" s="764"/>
      <c r="AX40" s="764"/>
      <c r="AY40" s="765"/>
      <c r="AZ40" s="685">
        <v>74919</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89</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1235639</v>
      </c>
      <c r="CS40" s="686"/>
      <c r="CT40" s="686"/>
      <c r="CU40" s="686"/>
      <c r="CV40" s="686"/>
      <c r="CW40" s="686"/>
      <c r="CX40" s="686"/>
      <c r="CY40" s="687"/>
      <c r="CZ40" s="690">
        <v>2.2000000000000002</v>
      </c>
      <c r="DA40" s="719"/>
      <c r="DB40" s="719"/>
      <c r="DC40" s="723"/>
      <c r="DD40" s="694">
        <v>925609</v>
      </c>
      <c r="DE40" s="686"/>
      <c r="DF40" s="686"/>
      <c r="DG40" s="686"/>
      <c r="DH40" s="686"/>
      <c r="DI40" s="686"/>
      <c r="DJ40" s="686"/>
      <c r="DK40" s="687"/>
      <c r="DL40" s="694" t="s">
        <v>239</v>
      </c>
      <c r="DM40" s="686"/>
      <c r="DN40" s="686"/>
      <c r="DO40" s="686"/>
      <c r="DP40" s="686"/>
      <c r="DQ40" s="686"/>
      <c r="DR40" s="686"/>
      <c r="DS40" s="686"/>
      <c r="DT40" s="686"/>
      <c r="DU40" s="686"/>
      <c r="DV40" s="687"/>
      <c r="DW40" s="690" t="s">
        <v>239</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138</v>
      </c>
      <c r="AA41" s="688"/>
      <c r="AB41" s="688"/>
      <c r="AC41" s="688"/>
      <c r="AD41" s="689" t="s">
        <v>239</v>
      </c>
      <c r="AE41" s="689"/>
      <c r="AF41" s="689"/>
      <c r="AG41" s="689"/>
      <c r="AH41" s="689"/>
      <c r="AI41" s="689"/>
      <c r="AJ41" s="689"/>
      <c r="AK41" s="689"/>
      <c r="AL41" s="690" t="s">
        <v>138</v>
      </c>
      <c r="AM41" s="691"/>
      <c r="AN41" s="691"/>
      <c r="AO41" s="692"/>
      <c r="AQ41" s="763" t="s">
        <v>353</v>
      </c>
      <c r="AR41" s="764"/>
      <c r="AS41" s="764"/>
      <c r="AT41" s="764"/>
      <c r="AU41" s="764"/>
      <c r="AV41" s="764"/>
      <c r="AW41" s="764"/>
      <c r="AX41" s="764"/>
      <c r="AY41" s="765"/>
      <c r="AZ41" s="685">
        <v>605093</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t="s">
        <v>138</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239</v>
      </c>
      <c r="CS41" s="721"/>
      <c r="CT41" s="721"/>
      <c r="CU41" s="721"/>
      <c r="CV41" s="721"/>
      <c r="CW41" s="721"/>
      <c r="CX41" s="721"/>
      <c r="CY41" s="722"/>
      <c r="CZ41" s="690" t="s">
        <v>138</v>
      </c>
      <c r="DA41" s="719"/>
      <c r="DB41" s="719"/>
      <c r="DC41" s="723"/>
      <c r="DD41" s="694" t="s">
        <v>138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830200</v>
      </c>
      <c r="S42" s="686"/>
      <c r="T42" s="686"/>
      <c r="U42" s="686"/>
      <c r="V42" s="686"/>
      <c r="W42" s="686"/>
      <c r="X42" s="686"/>
      <c r="Y42" s="687"/>
      <c r="Z42" s="688">
        <v>1.4</v>
      </c>
      <c r="AA42" s="688"/>
      <c r="AB42" s="688"/>
      <c r="AC42" s="688"/>
      <c r="AD42" s="689" t="s">
        <v>239</v>
      </c>
      <c r="AE42" s="689"/>
      <c r="AF42" s="689"/>
      <c r="AG42" s="689"/>
      <c r="AH42" s="689"/>
      <c r="AI42" s="689"/>
      <c r="AJ42" s="689"/>
      <c r="AK42" s="689"/>
      <c r="AL42" s="690" t="s">
        <v>239</v>
      </c>
      <c r="AM42" s="691"/>
      <c r="AN42" s="691"/>
      <c r="AO42" s="692"/>
      <c r="AQ42" s="784" t="s">
        <v>357</v>
      </c>
      <c r="AR42" s="785"/>
      <c r="AS42" s="785"/>
      <c r="AT42" s="785"/>
      <c r="AU42" s="785"/>
      <c r="AV42" s="785"/>
      <c r="AW42" s="785"/>
      <c r="AX42" s="785"/>
      <c r="AY42" s="786"/>
      <c r="AZ42" s="776">
        <v>2127988</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310</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9040515</v>
      </c>
      <c r="CS42" s="686"/>
      <c r="CT42" s="686"/>
      <c r="CU42" s="686"/>
      <c r="CV42" s="686"/>
      <c r="CW42" s="686"/>
      <c r="CX42" s="686"/>
      <c r="CY42" s="687"/>
      <c r="CZ42" s="690">
        <v>16</v>
      </c>
      <c r="DA42" s="691"/>
      <c r="DB42" s="691"/>
      <c r="DC42" s="703"/>
      <c r="DD42" s="694">
        <v>1271493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360</v>
      </c>
      <c r="C43" s="736"/>
      <c r="D43" s="736"/>
      <c r="E43" s="736"/>
      <c r="F43" s="736"/>
      <c r="G43" s="736"/>
      <c r="H43" s="736"/>
      <c r="I43" s="736"/>
      <c r="J43" s="736"/>
      <c r="K43" s="736"/>
      <c r="L43" s="736"/>
      <c r="M43" s="736"/>
      <c r="N43" s="736"/>
      <c r="O43" s="736"/>
      <c r="P43" s="736"/>
      <c r="Q43" s="737"/>
      <c r="R43" s="776">
        <v>58046136</v>
      </c>
      <c r="S43" s="777"/>
      <c r="T43" s="777"/>
      <c r="U43" s="777"/>
      <c r="V43" s="777"/>
      <c r="W43" s="777"/>
      <c r="X43" s="777"/>
      <c r="Y43" s="778"/>
      <c r="Z43" s="779">
        <v>100</v>
      </c>
      <c r="AA43" s="779"/>
      <c r="AB43" s="779"/>
      <c r="AC43" s="779"/>
      <c r="AD43" s="780">
        <v>20749995</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65076</v>
      </c>
      <c r="CS43" s="721"/>
      <c r="CT43" s="721"/>
      <c r="CU43" s="721"/>
      <c r="CV43" s="721"/>
      <c r="CW43" s="721"/>
      <c r="CX43" s="721"/>
      <c r="CY43" s="722"/>
      <c r="CZ43" s="690">
        <v>0.1</v>
      </c>
      <c r="DA43" s="719"/>
      <c r="DB43" s="719"/>
      <c r="DC43" s="723"/>
      <c r="DD43" s="694">
        <v>65076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362</v>
      </c>
      <c r="CG44" s="683"/>
      <c r="CH44" s="683"/>
      <c r="CI44" s="683"/>
      <c r="CJ44" s="683"/>
      <c r="CK44" s="683"/>
      <c r="CL44" s="683"/>
      <c r="CM44" s="683"/>
      <c r="CN44" s="683"/>
      <c r="CO44" s="683"/>
      <c r="CP44" s="683"/>
      <c r="CQ44" s="684"/>
      <c r="CR44" s="685">
        <v>9003706</v>
      </c>
      <c r="CS44" s="686"/>
      <c r="CT44" s="686"/>
      <c r="CU44" s="686"/>
      <c r="CV44" s="686"/>
      <c r="CW44" s="686"/>
      <c r="CX44" s="686"/>
      <c r="CY44" s="687"/>
      <c r="CZ44" s="690">
        <v>15.9</v>
      </c>
      <c r="DA44" s="691"/>
      <c r="DB44" s="691"/>
      <c r="DC44" s="703"/>
      <c r="DD44" s="694">
        <v>1246384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6494943</v>
      </c>
      <c r="CS45" s="721"/>
      <c r="CT45" s="721"/>
      <c r="CU45" s="721"/>
      <c r="CV45" s="721"/>
      <c r="CW45" s="721"/>
      <c r="CX45" s="721"/>
      <c r="CY45" s="722"/>
      <c r="CZ45" s="690">
        <v>11.5</v>
      </c>
      <c r="DA45" s="719"/>
      <c r="DB45" s="719"/>
      <c r="DC45" s="723"/>
      <c r="DD45" s="694">
        <v>736625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2446144</v>
      </c>
      <c r="CS46" s="686"/>
      <c r="CT46" s="686"/>
      <c r="CU46" s="686"/>
      <c r="CV46" s="686"/>
      <c r="CW46" s="686"/>
      <c r="CX46" s="686"/>
      <c r="CY46" s="687"/>
      <c r="CZ46" s="690">
        <v>4.3</v>
      </c>
      <c r="DA46" s="691"/>
      <c r="DB46" s="691"/>
      <c r="DC46" s="703"/>
      <c r="DD46" s="694">
        <v>503340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36809</v>
      </c>
      <c r="CS47" s="721"/>
      <c r="CT47" s="721"/>
      <c r="CU47" s="721"/>
      <c r="CV47" s="721"/>
      <c r="CW47" s="721"/>
      <c r="CX47" s="721"/>
      <c r="CY47" s="722"/>
      <c r="CZ47" s="690">
        <v>0.1</v>
      </c>
      <c r="DA47" s="719"/>
      <c r="DB47" s="719"/>
      <c r="DC47" s="723"/>
      <c r="DD47" s="694">
        <v>25109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239</v>
      </c>
      <c r="CS48" s="686"/>
      <c r="CT48" s="686"/>
      <c r="CU48" s="686"/>
      <c r="CV48" s="686"/>
      <c r="CW48" s="686"/>
      <c r="CX48" s="686"/>
      <c r="CY48" s="687"/>
      <c r="CZ48" s="690" t="s">
        <v>239</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370</v>
      </c>
      <c r="CE49" s="736"/>
      <c r="CF49" s="736"/>
      <c r="CG49" s="736"/>
      <c r="CH49" s="736"/>
      <c r="CI49" s="736"/>
      <c r="CJ49" s="736"/>
      <c r="CK49" s="736"/>
      <c r="CL49" s="736"/>
      <c r="CM49" s="736"/>
      <c r="CN49" s="736"/>
      <c r="CO49" s="736"/>
      <c r="CP49" s="736"/>
      <c r="CQ49" s="737"/>
      <c r="CR49" s="776">
        <v>56576905</v>
      </c>
      <c r="CS49" s="756"/>
      <c r="CT49" s="756"/>
      <c r="CU49" s="756"/>
      <c r="CV49" s="756"/>
      <c r="CW49" s="756"/>
      <c r="CX49" s="756"/>
      <c r="CY49" s="787"/>
      <c r="CZ49" s="781">
        <v>100</v>
      </c>
      <c r="DA49" s="788"/>
      <c r="DB49" s="788"/>
      <c r="DC49" s="789"/>
      <c r="DD49" s="790">
        <v>26643800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kjfnzw8GE9rQqN+wuj6BlX9inyAdERRreIAH8/QCsWUZXWEqSv0wUe4Ejl4ec2N/nPu3egqpbPQJDgb89QgUg==" saltValue="FQ31i6Kgwc5TcWKBB+ml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66" t="s">
        <v>372</v>
      </c>
      <c r="DK2" s="867"/>
      <c r="DL2" s="867"/>
      <c r="DM2" s="867"/>
      <c r="DN2" s="867"/>
      <c r="DO2" s="868"/>
      <c r="DP2" s="251"/>
      <c r="DQ2" s="866" t="s">
        <v>373</v>
      </c>
      <c r="DR2" s="867"/>
      <c r="DS2" s="867"/>
      <c r="DT2" s="867"/>
      <c r="DU2" s="867"/>
      <c r="DV2" s="867"/>
      <c r="DW2" s="867"/>
      <c r="DX2" s="867"/>
      <c r="DY2" s="867"/>
      <c r="DZ2" s="8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69" t="s">
        <v>374</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69"/>
      <c r="AS4" s="869"/>
      <c r="AT4" s="869"/>
      <c r="AU4" s="869"/>
      <c r="AV4" s="869"/>
      <c r="AW4" s="869"/>
      <c r="AX4" s="869"/>
      <c r="AY4" s="869"/>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52" t="s">
        <v>376</v>
      </c>
      <c r="B5" s="853"/>
      <c r="C5" s="853"/>
      <c r="D5" s="853"/>
      <c r="E5" s="853"/>
      <c r="F5" s="853"/>
      <c r="G5" s="853"/>
      <c r="H5" s="853"/>
      <c r="I5" s="853"/>
      <c r="J5" s="853"/>
      <c r="K5" s="853"/>
      <c r="L5" s="853"/>
      <c r="M5" s="853"/>
      <c r="N5" s="853"/>
      <c r="O5" s="853"/>
      <c r="P5" s="854"/>
      <c r="Q5" s="829" t="s">
        <v>377</v>
      </c>
      <c r="R5" s="830"/>
      <c r="S5" s="830"/>
      <c r="T5" s="830"/>
      <c r="U5" s="831"/>
      <c r="V5" s="829" t="s">
        <v>378</v>
      </c>
      <c r="W5" s="830"/>
      <c r="X5" s="830"/>
      <c r="Y5" s="830"/>
      <c r="Z5" s="831"/>
      <c r="AA5" s="829" t="s">
        <v>379</v>
      </c>
      <c r="AB5" s="830"/>
      <c r="AC5" s="830"/>
      <c r="AD5" s="830"/>
      <c r="AE5" s="830"/>
      <c r="AF5" s="870" t="s">
        <v>380</v>
      </c>
      <c r="AG5" s="830"/>
      <c r="AH5" s="830"/>
      <c r="AI5" s="830"/>
      <c r="AJ5" s="841"/>
      <c r="AK5" s="830" t="s">
        <v>381</v>
      </c>
      <c r="AL5" s="830"/>
      <c r="AM5" s="830"/>
      <c r="AN5" s="830"/>
      <c r="AO5" s="831"/>
      <c r="AP5" s="829" t="s">
        <v>382</v>
      </c>
      <c r="AQ5" s="830"/>
      <c r="AR5" s="830"/>
      <c r="AS5" s="830"/>
      <c r="AT5" s="831"/>
      <c r="AU5" s="829" t="s">
        <v>383</v>
      </c>
      <c r="AV5" s="830"/>
      <c r="AW5" s="830"/>
      <c r="AX5" s="830"/>
      <c r="AY5" s="841"/>
      <c r="AZ5" s="258"/>
      <c r="BA5" s="258"/>
      <c r="BB5" s="258"/>
      <c r="BC5" s="258"/>
      <c r="BD5" s="258"/>
      <c r="BE5" s="259"/>
      <c r="BF5" s="259"/>
      <c r="BG5" s="259"/>
      <c r="BH5" s="259"/>
      <c r="BI5" s="259"/>
      <c r="BJ5" s="259"/>
      <c r="BK5" s="259"/>
      <c r="BL5" s="259"/>
      <c r="BM5" s="259"/>
      <c r="BN5" s="259"/>
      <c r="BO5" s="259"/>
      <c r="BP5" s="259"/>
      <c r="BQ5" s="852" t="s">
        <v>384</v>
      </c>
      <c r="BR5" s="853"/>
      <c r="BS5" s="853"/>
      <c r="BT5" s="853"/>
      <c r="BU5" s="853"/>
      <c r="BV5" s="853"/>
      <c r="BW5" s="853"/>
      <c r="BX5" s="853"/>
      <c r="BY5" s="853"/>
      <c r="BZ5" s="853"/>
      <c r="CA5" s="853"/>
      <c r="CB5" s="853"/>
      <c r="CC5" s="853"/>
      <c r="CD5" s="853"/>
      <c r="CE5" s="853"/>
      <c r="CF5" s="853"/>
      <c r="CG5" s="854"/>
      <c r="CH5" s="829" t="s">
        <v>385</v>
      </c>
      <c r="CI5" s="830"/>
      <c r="CJ5" s="830"/>
      <c r="CK5" s="830"/>
      <c r="CL5" s="831"/>
      <c r="CM5" s="829" t="s">
        <v>386</v>
      </c>
      <c r="CN5" s="830"/>
      <c r="CO5" s="830"/>
      <c r="CP5" s="830"/>
      <c r="CQ5" s="831"/>
      <c r="CR5" s="829" t="s">
        <v>387</v>
      </c>
      <c r="CS5" s="830"/>
      <c r="CT5" s="830"/>
      <c r="CU5" s="830"/>
      <c r="CV5" s="831"/>
      <c r="CW5" s="829" t="s">
        <v>388</v>
      </c>
      <c r="CX5" s="830"/>
      <c r="CY5" s="830"/>
      <c r="CZ5" s="830"/>
      <c r="DA5" s="831"/>
      <c r="DB5" s="829" t="s">
        <v>389</v>
      </c>
      <c r="DC5" s="830"/>
      <c r="DD5" s="830"/>
      <c r="DE5" s="830"/>
      <c r="DF5" s="831"/>
      <c r="DG5" s="835" t="s">
        <v>390</v>
      </c>
      <c r="DH5" s="836"/>
      <c r="DI5" s="836"/>
      <c r="DJ5" s="836"/>
      <c r="DK5" s="837"/>
      <c r="DL5" s="835" t="s">
        <v>391</v>
      </c>
      <c r="DM5" s="836"/>
      <c r="DN5" s="836"/>
      <c r="DO5" s="836"/>
      <c r="DP5" s="837"/>
      <c r="DQ5" s="829" t="s">
        <v>392</v>
      </c>
      <c r="DR5" s="830"/>
      <c r="DS5" s="830"/>
      <c r="DT5" s="830"/>
      <c r="DU5" s="831"/>
      <c r="DV5" s="829" t="s">
        <v>383</v>
      </c>
      <c r="DW5" s="830"/>
      <c r="DX5" s="830"/>
      <c r="DY5" s="830"/>
      <c r="DZ5" s="841"/>
      <c r="EA5" s="256"/>
    </row>
    <row r="6" spans="1:131" s="257" customFormat="1" ht="26.25" customHeight="1" thickBot="1" x14ac:dyDescent="0.2">
      <c r="A6" s="855"/>
      <c r="B6" s="856"/>
      <c r="C6" s="856"/>
      <c r="D6" s="856"/>
      <c r="E6" s="856"/>
      <c r="F6" s="856"/>
      <c r="G6" s="856"/>
      <c r="H6" s="856"/>
      <c r="I6" s="856"/>
      <c r="J6" s="856"/>
      <c r="K6" s="856"/>
      <c r="L6" s="856"/>
      <c r="M6" s="856"/>
      <c r="N6" s="856"/>
      <c r="O6" s="856"/>
      <c r="P6" s="857"/>
      <c r="Q6" s="832"/>
      <c r="R6" s="833"/>
      <c r="S6" s="833"/>
      <c r="T6" s="833"/>
      <c r="U6" s="834"/>
      <c r="V6" s="832"/>
      <c r="W6" s="833"/>
      <c r="X6" s="833"/>
      <c r="Y6" s="833"/>
      <c r="Z6" s="834"/>
      <c r="AA6" s="832"/>
      <c r="AB6" s="833"/>
      <c r="AC6" s="833"/>
      <c r="AD6" s="833"/>
      <c r="AE6" s="833"/>
      <c r="AF6" s="871"/>
      <c r="AG6" s="833"/>
      <c r="AH6" s="833"/>
      <c r="AI6" s="833"/>
      <c r="AJ6" s="842"/>
      <c r="AK6" s="833"/>
      <c r="AL6" s="833"/>
      <c r="AM6" s="833"/>
      <c r="AN6" s="833"/>
      <c r="AO6" s="834"/>
      <c r="AP6" s="832"/>
      <c r="AQ6" s="833"/>
      <c r="AR6" s="833"/>
      <c r="AS6" s="833"/>
      <c r="AT6" s="834"/>
      <c r="AU6" s="832"/>
      <c r="AV6" s="833"/>
      <c r="AW6" s="833"/>
      <c r="AX6" s="833"/>
      <c r="AY6" s="842"/>
      <c r="AZ6" s="254"/>
      <c r="BA6" s="254"/>
      <c r="BB6" s="254"/>
      <c r="BC6" s="254"/>
      <c r="BD6" s="254"/>
      <c r="BE6" s="255"/>
      <c r="BF6" s="255"/>
      <c r="BG6" s="255"/>
      <c r="BH6" s="255"/>
      <c r="BI6" s="255"/>
      <c r="BJ6" s="255"/>
      <c r="BK6" s="255"/>
      <c r="BL6" s="255"/>
      <c r="BM6" s="255"/>
      <c r="BN6" s="255"/>
      <c r="BO6" s="255"/>
      <c r="BP6" s="255"/>
      <c r="BQ6" s="855"/>
      <c r="BR6" s="856"/>
      <c r="BS6" s="856"/>
      <c r="BT6" s="856"/>
      <c r="BU6" s="856"/>
      <c r="BV6" s="856"/>
      <c r="BW6" s="856"/>
      <c r="BX6" s="856"/>
      <c r="BY6" s="856"/>
      <c r="BZ6" s="856"/>
      <c r="CA6" s="856"/>
      <c r="CB6" s="856"/>
      <c r="CC6" s="856"/>
      <c r="CD6" s="856"/>
      <c r="CE6" s="856"/>
      <c r="CF6" s="856"/>
      <c r="CG6" s="857"/>
      <c r="CH6" s="832"/>
      <c r="CI6" s="833"/>
      <c r="CJ6" s="833"/>
      <c r="CK6" s="833"/>
      <c r="CL6" s="834"/>
      <c r="CM6" s="832"/>
      <c r="CN6" s="833"/>
      <c r="CO6" s="833"/>
      <c r="CP6" s="833"/>
      <c r="CQ6" s="834"/>
      <c r="CR6" s="832"/>
      <c r="CS6" s="833"/>
      <c r="CT6" s="833"/>
      <c r="CU6" s="833"/>
      <c r="CV6" s="834"/>
      <c r="CW6" s="832"/>
      <c r="CX6" s="833"/>
      <c r="CY6" s="833"/>
      <c r="CZ6" s="833"/>
      <c r="DA6" s="834"/>
      <c r="DB6" s="832"/>
      <c r="DC6" s="833"/>
      <c r="DD6" s="833"/>
      <c r="DE6" s="833"/>
      <c r="DF6" s="834"/>
      <c r="DG6" s="838"/>
      <c r="DH6" s="839"/>
      <c r="DI6" s="839"/>
      <c r="DJ6" s="839"/>
      <c r="DK6" s="840"/>
      <c r="DL6" s="838"/>
      <c r="DM6" s="839"/>
      <c r="DN6" s="839"/>
      <c r="DO6" s="839"/>
      <c r="DP6" s="840"/>
      <c r="DQ6" s="832"/>
      <c r="DR6" s="833"/>
      <c r="DS6" s="833"/>
      <c r="DT6" s="833"/>
      <c r="DU6" s="834"/>
      <c r="DV6" s="832"/>
      <c r="DW6" s="833"/>
      <c r="DX6" s="833"/>
      <c r="DY6" s="833"/>
      <c r="DZ6" s="842"/>
      <c r="EA6" s="256"/>
    </row>
    <row r="7" spans="1:131" s="257" customFormat="1" ht="26.25" customHeight="1" thickTop="1" x14ac:dyDescent="0.15">
      <c r="A7" s="260">
        <v>1</v>
      </c>
      <c r="B7" s="843" t="s">
        <v>393</v>
      </c>
      <c r="C7" s="844"/>
      <c r="D7" s="844"/>
      <c r="E7" s="844"/>
      <c r="F7" s="844"/>
      <c r="G7" s="844"/>
      <c r="H7" s="844"/>
      <c r="I7" s="844"/>
      <c r="J7" s="844"/>
      <c r="K7" s="844"/>
      <c r="L7" s="844"/>
      <c r="M7" s="844"/>
      <c r="N7" s="844"/>
      <c r="O7" s="844"/>
      <c r="P7" s="845"/>
      <c r="Q7" s="846">
        <v>61406</v>
      </c>
      <c r="R7" s="847"/>
      <c r="S7" s="847"/>
      <c r="T7" s="847"/>
      <c r="U7" s="847"/>
      <c r="V7" s="847">
        <v>59937</v>
      </c>
      <c r="W7" s="847"/>
      <c r="X7" s="847"/>
      <c r="Y7" s="847"/>
      <c r="Z7" s="847"/>
      <c r="AA7" s="847">
        <v>1469</v>
      </c>
      <c r="AB7" s="847"/>
      <c r="AC7" s="847"/>
      <c r="AD7" s="847"/>
      <c r="AE7" s="848"/>
      <c r="AF7" s="849">
        <v>380</v>
      </c>
      <c r="AG7" s="850"/>
      <c r="AH7" s="850"/>
      <c r="AI7" s="850"/>
      <c r="AJ7" s="851"/>
      <c r="AK7" s="872">
        <v>2791</v>
      </c>
      <c r="AL7" s="826"/>
      <c r="AM7" s="826"/>
      <c r="AN7" s="826"/>
      <c r="AO7" s="826"/>
      <c r="AP7" s="826">
        <v>41175</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15" t="s">
        <v>593</v>
      </c>
      <c r="BT7" s="816"/>
      <c r="BU7" s="816"/>
      <c r="BV7" s="816"/>
      <c r="BW7" s="816"/>
      <c r="BX7" s="816"/>
      <c r="BY7" s="816"/>
      <c r="BZ7" s="816"/>
      <c r="CA7" s="816"/>
      <c r="CB7" s="816"/>
      <c r="CC7" s="816"/>
      <c r="CD7" s="816"/>
      <c r="CE7" s="816"/>
      <c r="CF7" s="816"/>
      <c r="CG7" s="817"/>
      <c r="CH7" s="818">
        <v>1</v>
      </c>
      <c r="CI7" s="819"/>
      <c r="CJ7" s="819"/>
      <c r="CK7" s="819"/>
      <c r="CL7" s="820"/>
      <c r="CM7" s="818">
        <v>74</v>
      </c>
      <c r="CN7" s="819"/>
      <c r="CO7" s="819"/>
      <c r="CP7" s="819"/>
      <c r="CQ7" s="820"/>
      <c r="CR7" s="818">
        <v>3</v>
      </c>
      <c r="CS7" s="819"/>
      <c r="CT7" s="819"/>
      <c r="CU7" s="819"/>
      <c r="CV7" s="820"/>
      <c r="CW7" s="818">
        <v>0</v>
      </c>
      <c r="CX7" s="819"/>
      <c r="CY7" s="819"/>
      <c r="CZ7" s="819"/>
      <c r="DA7" s="820"/>
      <c r="DB7" s="818">
        <v>0</v>
      </c>
      <c r="DC7" s="819"/>
      <c r="DD7" s="819"/>
      <c r="DE7" s="819"/>
      <c r="DF7" s="820"/>
      <c r="DG7" s="818">
        <v>0</v>
      </c>
      <c r="DH7" s="819"/>
      <c r="DI7" s="819"/>
      <c r="DJ7" s="819"/>
      <c r="DK7" s="820"/>
      <c r="DL7" s="818">
        <v>0</v>
      </c>
      <c r="DM7" s="819"/>
      <c r="DN7" s="819"/>
      <c r="DO7" s="819"/>
      <c r="DP7" s="820"/>
      <c r="DQ7" s="818">
        <v>0</v>
      </c>
      <c r="DR7" s="819"/>
      <c r="DS7" s="819"/>
      <c r="DT7" s="819"/>
      <c r="DU7" s="820"/>
      <c r="DV7" s="803"/>
      <c r="DW7" s="804"/>
      <c r="DX7" s="804"/>
      <c r="DY7" s="804"/>
      <c r="DZ7" s="805"/>
      <c r="EA7" s="256"/>
    </row>
    <row r="8" spans="1:131" s="257" customFormat="1" ht="26.25" customHeight="1" x14ac:dyDescent="0.15">
      <c r="A8" s="263">
        <v>2</v>
      </c>
      <c r="B8" s="821"/>
      <c r="C8" s="822"/>
      <c r="D8" s="822"/>
      <c r="E8" s="822"/>
      <c r="F8" s="822"/>
      <c r="G8" s="822"/>
      <c r="H8" s="822"/>
      <c r="I8" s="822"/>
      <c r="J8" s="822"/>
      <c r="K8" s="822"/>
      <c r="L8" s="822"/>
      <c r="M8" s="822"/>
      <c r="N8" s="822"/>
      <c r="O8" s="822"/>
      <c r="P8" s="823"/>
      <c r="Q8" s="824"/>
      <c r="R8" s="825"/>
      <c r="S8" s="825"/>
      <c r="T8" s="825"/>
      <c r="U8" s="825"/>
      <c r="V8" s="825"/>
      <c r="W8" s="825"/>
      <c r="X8" s="825"/>
      <c r="Y8" s="825"/>
      <c r="Z8" s="825"/>
      <c r="AA8" s="825"/>
      <c r="AB8" s="825"/>
      <c r="AC8" s="825"/>
      <c r="AD8" s="825"/>
      <c r="AE8" s="858"/>
      <c r="AF8" s="859"/>
      <c r="AG8" s="860"/>
      <c r="AH8" s="860"/>
      <c r="AI8" s="860"/>
      <c r="AJ8" s="861"/>
      <c r="AK8" s="864"/>
      <c r="AL8" s="865"/>
      <c r="AM8" s="865"/>
      <c r="AN8" s="865"/>
      <c r="AO8" s="865"/>
      <c r="AP8" s="865"/>
      <c r="AQ8" s="865"/>
      <c r="AR8" s="865"/>
      <c r="AS8" s="865"/>
      <c r="AT8" s="865"/>
      <c r="AU8" s="862"/>
      <c r="AV8" s="862"/>
      <c r="AW8" s="862"/>
      <c r="AX8" s="862"/>
      <c r="AY8" s="863"/>
      <c r="AZ8" s="254"/>
      <c r="BA8" s="254"/>
      <c r="BB8" s="254"/>
      <c r="BC8" s="254"/>
      <c r="BD8" s="254"/>
      <c r="BE8" s="255"/>
      <c r="BF8" s="255"/>
      <c r="BG8" s="255"/>
      <c r="BH8" s="255"/>
      <c r="BI8" s="255"/>
      <c r="BJ8" s="255"/>
      <c r="BK8" s="255"/>
      <c r="BL8" s="255"/>
      <c r="BM8" s="255"/>
      <c r="BN8" s="255"/>
      <c r="BO8" s="255"/>
      <c r="BP8" s="255"/>
      <c r="BQ8" s="264">
        <v>2</v>
      </c>
      <c r="BR8" s="265"/>
      <c r="BS8" s="806" t="s">
        <v>594</v>
      </c>
      <c r="BT8" s="807"/>
      <c r="BU8" s="807"/>
      <c r="BV8" s="807"/>
      <c r="BW8" s="807"/>
      <c r="BX8" s="807"/>
      <c r="BY8" s="807"/>
      <c r="BZ8" s="807"/>
      <c r="CA8" s="807"/>
      <c r="CB8" s="807"/>
      <c r="CC8" s="807"/>
      <c r="CD8" s="807"/>
      <c r="CE8" s="807"/>
      <c r="CF8" s="807"/>
      <c r="CG8" s="808"/>
      <c r="CH8" s="809">
        <v>17</v>
      </c>
      <c r="CI8" s="810"/>
      <c r="CJ8" s="810"/>
      <c r="CK8" s="810"/>
      <c r="CL8" s="811"/>
      <c r="CM8" s="809">
        <v>125</v>
      </c>
      <c r="CN8" s="810"/>
      <c r="CO8" s="810"/>
      <c r="CP8" s="810"/>
      <c r="CQ8" s="811"/>
      <c r="CR8" s="809">
        <v>115</v>
      </c>
      <c r="CS8" s="810"/>
      <c r="CT8" s="810"/>
      <c r="CU8" s="810"/>
      <c r="CV8" s="811"/>
      <c r="CW8" s="809">
        <v>0</v>
      </c>
      <c r="CX8" s="810"/>
      <c r="CY8" s="810"/>
      <c r="CZ8" s="810"/>
      <c r="DA8" s="811"/>
      <c r="DB8" s="809">
        <v>0</v>
      </c>
      <c r="DC8" s="810"/>
      <c r="DD8" s="810"/>
      <c r="DE8" s="810"/>
      <c r="DF8" s="811"/>
      <c r="DG8" s="809">
        <v>0</v>
      </c>
      <c r="DH8" s="810"/>
      <c r="DI8" s="810"/>
      <c r="DJ8" s="810"/>
      <c r="DK8" s="811"/>
      <c r="DL8" s="809">
        <v>0</v>
      </c>
      <c r="DM8" s="810"/>
      <c r="DN8" s="810"/>
      <c r="DO8" s="810"/>
      <c r="DP8" s="811"/>
      <c r="DQ8" s="809">
        <v>0</v>
      </c>
      <c r="DR8" s="810"/>
      <c r="DS8" s="810"/>
      <c r="DT8" s="810"/>
      <c r="DU8" s="811"/>
      <c r="DV8" s="812"/>
      <c r="DW8" s="813"/>
      <c r="DX8" s="813"/>
      <c r="DY8" s="813"/>
      <c r="DZ8" s="814"/>
      <c r="EA8" s="256"/>
    </row>
    <row r="9" spans="1:131" s="257" customFormat="1" ht="26.25" customHeight="1" x14ac:dyDescent="0.15">
      <c r="A9" s="263">
        <v>3</v>
      </c>
      <c r="B9" s="821"/>
      <c r="C9" s="822"/>
      <c r="D9" s="822"/>
      <c r="E9" s="822"/>
      <c r="F9" s="822"/>
      <c r="G9" s="822"/>
      <c r="H9" s="822"/>
      <c r="I9" s="822"/>
      <c r="J9" s="822"/>
      <c r="K9" s="822"/>
      <c r="L9" s="822"/>
      <c r="M9" s="822"/>
      <c r="N9" s="822"/>
      <c r="O9" s="822"/>
      <c r="P9" s="823"/>
      <c r="Q9" s="824"/>
      <c r="R9" s="825"/>
      <c r="S9" s="825"/>
      <c r="T9" s="825"/>
      <c r="U9" s="825"/>
      <c r="V9" s="825"/>
      <c r="W9" s="825"/>
      <c r="X9" s="825"/>
      <c r="Y9" s="825"/>
      <c r="Z9" s="825"/>
      <c r="AA9" s="825"/>
      <c r="AB9" s="825"/>
      <c r="AC9" s="825"/>
      <c r="AD9" s="825"/>
      <c r="AE9" s="858"/>
      <c r="AF9" s="859"/>
      <c r="AG9" s="860"/>
      <c r="AH9" s="860"/>
      <c r="AI9" s="860"/>
      <c r="AJ9" s="861"/>
      <c r="AK9" s="864"/>
      <c r="AL9" s="865"/>
      <c r="AM9" s="865"/>
      <c r="AN9" s="865"/>
      <c r="AO9" s="865"/>
      <c r="AP9" s="865"/>
      <c r="AQ9" s="865"/>
      <c r="AR9" s="865"/>
      <c r="AS9" s="865"/>
      <c r="AT9" s="865"/>
      <c r="AU9" s="862"/>
      <c r="AV9" s="862"/>
      <c r="AW9" s="862"/>
      <c r="AX9" s="862"/>
      <c r="AY9" s="863"/>
      <c r="AZ9" s="254"/>
      <c r="BA9" s="254"/>
      <c r="BB9" s="254"/>
      <c r="BC9" s="254"/>
      <c r="BD9" s="254"/>
      <c r="BE9" s="255"/>
      <c r="BF9" s="255"/>
      <c r="BG9" s="255"/>
      <c r="BH9" s="255"/>
      <c r="BI9" s="255"/>
      <c r="BJ9" s="255"/>
      <c r="BK9" s="255"/>
      <c r="BL9" s="255"/>
      <c r="BM9" s="255"/>
      <c r="BN9" s="255"/>
      <c r="BO9" s="255"/>
      <c r="BP9" s="255"/>
      <c r="BQ9" s="264">
        <v>3</v>
      </c>
      <c r="BR9" s="265"/>
      <c r="BS9" s="806" t="s">
        <v>595</v>
      </c>
      <c r="BT9" s="807"/>
      <c r="BU9" s="807"/>
      <c r="BV9" s="807"/>
      <c r="BW9" s="807"/>
      <c r="BX9" s="807"/>
      <c r="BY9" s="807"/>
      <c r="BZ9" s="807"/>
      <c r="CA9" s="807"/>
      <c r="CB9" s="807"/>
      <c r="CC9" s="807"/>
      <c r="CD9" s="807"/>
      <c r="CE9" s="807"/>
      <c r="CF9" s="807"/>
      <c r="CG9" s="808"/>
      <c r="CH9" s="809">
        <v>6</v>
      </c>
      <c r="CI9" s="810"/>
      <c r="CJ9" s="810"/>
      <c r="CK9" s="810"/>
      <c r="CL9" s="811"/>
      <c r="CM9" s="809">
        <v>126</v>
      </c>
      <c r="CN9" s="810"/>
      <c r="CO9" s="810"/>
      <c r="CP9" s="810"/>
      <c r="CQ9" s="811"/>
      <c r="CR9" s="809">
        <v>39</v>
      </c>
      <c r="CS9" s="810"/>
      <c r="CT9" s="810"/>
      <c r="CU9" s="810"/>
      <c r="CV9" s="811"/>
      <c r="CW9" s="809">
        <v>4</v>
      </c>
      <c r="CX9" s="810"/>
      <c r="CY9" s="810"/>
      <c r="CZ9" s="810"/>
      <c r="DA9" s="811"/>
      <c r="DB9" s="809">
        <v>0</v>
      </c>
      <c r="DC9" s="810"/>
      <c r="DD9" s="810"/>
      <c r="DE9" s="810"/>
      <c r="DF9" s="811"/>
      <c r="DG9" s="809">
        <v>0</v>
      </c>
      <c r="DH9" s="810"/>
      <c r="DI9" s="810"/>
      <c r="DJ9" s="810"/>
      <c r="DK9" s="811"/>
      <c r="DL9" s="809">
        <v>0</v>
      </c>
      <c r="DM9" s="810"/>
      <c r="DN9" s="810"/>
      <c r="DO9" s="810"/>
      <c r="DP9" s="811"/>
      <c r="DQ9" s="809">
        <v>0</v>
      </c>
      <c r="DR9" s="810"/>
      <c r="DS9" s="810"/>
      <c r="DT9" s="810"/>
      <c r="DU9" s="811"/>
      <c r="DV9" s="812"/>
      <c r="DW9" s="813"/>
      <c r="DX9" s="813"/>
      <c r="DY9" s="813"/>
      <c r="DZ9" s="814"/>
      <c r="EA9" s="256"/>
    </row>
    <row r="10" spans="1:131" s="257" customFormat="1" ht="26.25" customHeight="1" x14ac:dyDescent="0.15">
      <c r="A10" s="263">
        <v>4</v>
      </c>
      <c r="B10" s="821"/>
      <c r="C10" s="822"/>
      <c r="D10" s="822"/>
      <c r="E10" s="822"/>
      <c r="F10" s="822"/>
      <c r="G10" s="822"/>
      <c r="H10" s="822"/>
      <c r="I10" s="822"/>
      <c r="J10" s="822"/>
      <c r="K10" s="822"/>
      <c r="L10" s="822"/>
      <c r="M10" s="822"/>
      <c r="N10" s="822"/>
      <c r="O10" s="822"/>
      <c r="P10" s="823"/>
      <c r="Q10" s="824"/>
      <c r="R10" s="825"/>
      <c r="S10" s="825"/>
      <c r="T10" s="825"/>
      <c r="U10" s="825"/>
      <c r="V10" s="825"/>
      <c r="W10" s="825"/>
      <c r="X10" s="825"/>
      <c r="Y10" s="825"/>
      <c r="Z10" s="825"/>
      <c r="AA10" s="825"/>
      <c r="AB10" s="825"/>
      <c r="AC10" s="825"/>
      <c r="AD10" s="825"/>
      <c r="AE10" s="858"/>
      <c r="AF10" s="859"/>
      <c r="AG10" s="860"/>
      <c r="AH10" s="860"/>
      <c r="AI10" s="860"/>
      <c r="AJ10" s="861"/>
      <c r="AK10" s="864"/>
      <c r="AL10" s="865"/>
      <c r="AM10" s="865"/>
      <c r="AN10" s="865"/>
      <c r="AO10" s="865"/>
      <c r="AP10" s="865"/>
      <c r="AQ10" s="865"/>
      <c r="AR10" s="865"/>
      <c r="AS10" s="865"/>
      <c r="AT10" s="865"/>
      <c r="AU10" s="862"/>
      <c r="AV10" s="862"/>
      <c r="AW10" s="862"/>
      <c r="AX10" s="862"/>
      <c r="AY10" s="863"/>
      <c r="AZ10" s="254"/>
      <c r="BA10" s="254"/>
      <c r="BB10" s="254"/>
      <c r="BC10" s="254"/>
      <c r="BD10" s="254"/>
      <c r="BE10" s="255"/>
      <c r="BF10" s="255"/>
      <c r="BG10" s="255"/>
      <c r="BH10" s="255"/>
      <c r="BI10" s="255"/>
      <c r="BJ10" s="255"/>
      <c r="BK10" s="255"/>
      <c r="BL10" s="255"/>
      <c r="BM10" s="255"/>
      <c r="BN10" s="255"/>
      <c r="BO10" s="255"/>
      <c r="BP10" s="255"/>
      <c r="BQ10" s="264">
        <v>4</v>
      </c>
      <c r="BR10" s="265"/>
      <c r="BS10" s="806" t="s">
        <v>596</v>
      </c>
      <c r="BT10" s="807"/>
      <c r="BU10" s="807"/>
      <c r="BV10" s="807"/>
      <c r="BW10" s="807"/>
      <c r="BX10" s="807"/>
      <c r="BY10" s="807"/>
      <c r="BZ10" s="807"/>
      <c r="CA10" s="807"/>
      <c r="CB10" s="807"/>
      <c r="CC10" s="807"/>
      <c r="CD10" s="807"/>
      <c r="CE10" s="807"/>
      <c r="CF10" s="807"/>
      <c r="CG10" s="808"/>
      <c r="CH10" s="809">
        <v>0</v>
      </c>
      <c r="CI10" s="810"/>
      <c r="CJ10" s="810"/>
      <c r="CK10" s="810"/>
      <c r="CL10" s="811"/>
      <c r="CM10" s="809">
        <v>260</v>
      </c>
      <c r="CN10" s="810"/>
      <c r="CO10" s="810"/>
      <c r="CP10" s="810"/>
      <c r="CQ10" s="811"/>
      <c r="CR10" s="809">
        <v>80</v>
      </c>
      <c r="CS10" s="810"/>
      <c r="CT10" s="810"/>
      <c r="CU10" s="810"/>
      <c r="CV10" s="811"/>
      <c r="CW10" s="809">
        <v>0</v>
      </c>
      <c r="CX10" s="810"/>
      <c r="CY10" s="810"/>
      <c r="CZ10" s="810"/>
      <c r="DA10" s="811"/>
      <c r="DB10" s="809">
        <v>0</v>
      </c>
      <c r="DC10" s="810"/>
      <c r="DD10" s="810"/>
      <c r="DE10" s="810"/>
      <c r="DF10" s="811"/>
      <c r="DG10" s="809">
        <v>0</v>
      </c>
      <c r="DH10" s="810"/>
      <c r="DI10" s="810"/>
      <c r="DJ10" s="810"/>
      <c r="DK10" s="811"/>
      <c r="DL10" s="809">
        <v>0</v>
      </c>
      <c r="DM10" s="810"/>
      <c r="DN10" s="810"/>
      <c r="DO10" s="810"/>
      <c r="DP10" s="811"/>
      <c r="DQ10" s="809">
        <v>0</v>
      </c>
      <c r="DR10" s="810"/>
      <c r="DS10" s="810"/>
      <c r="DT10" s="810"/>
      <c r="DU10" s="811"/>
      <c r="DV10" s="812"/>
      <c r="DW10" s="813"/>
      <c r="DX10" s="813"/>
      <c r="DY10" s="813"/>
      <c r="DZ10" s="814"/>
      <c r="EA10" s="256"/>
    </row>
    <row r="11" spans="1:131" s="257" customFormat="1" ht="26.25" customHeight="1" x14ac:dyDescent="0.15">
      <c r="A11" s="263">
        <v>5</v>
      </c>
      <c r="B11" s="821"/>
      <c r="C11" s="822"/>
      <c r="D11" s="822"/>
      <c r="E11" s="822"/>
      <c r="F11" s="822"/>
      <c r="G11" s="822"/>
      <c r="H11" s="822"/>
      <c r="I11" s="822"/>
      <c r="J11" s="822"/>
      <c r="K11" s="822"/>
      <c r="L11" s="822"/>
      <c r="M11" s="822"/>
      <c r="N11" s="822"/>
      <c r="O11" s="822"/>
      <c r="P11" s="823"/>
      <c r="Q11" s="824"/>
      <c r="R11" s="825"/>
      <c r="S11" s="825"/>
      <c r="T11" s="825"/>
      <c r="U11" s="825"/>
      <c r="V11" s="825"/>
      <c r="W11" s="825"/>
      <c r="X11" s="825"/>
      <c r="Y11" s="825"/>
      <c r="Z11" s="825"/>
      <c r="AA11" s="825"/>
      <c r="AB11" s="825"/>
      <c r="AC11" s="825"/>
      <c r="AD11" s="825"/>
      <c r="AE11" s="858"/>
      <c r="AF11" s="859"/>
      <c r="AG11" s="860"/>
      <c r="AH11" s="860"/>
      <c r="AI11" s="860"/>
      <c r="AJ11" s="861"/>
      <c r="AK11" s="864"/>
      <c r="AL11" s="865"/>
      <c r="AM11" s="865"/>
      <c r="AN11" s="865"/>
      <c r="AO11" s="865"/>
      <c r="AP11" s="865"/>
      <c r="AQ11" s="865"/>
      <c r="AR11" s="865"/>
      <c r="AS11" s="865"/>
      <c r="AT11" s="865"/>
      <c r="AU11" s="862"/>
      <c r="AV11" s="862"/>
      <c r="AW11" s="862"/>
      <c r="AX11" s="862"/>
      <c r="AY11" s="863"/>
      <c r="AZ11" s="254"/>
      <c r="BA11" s="254"/>
      <c r="BB11" s="254"/>
      <c r="BC11" s="254"/>
      <c r="BD11" s="254"/>
      <c r="BE11" s="255"/>
      <c r="BF11" s="255"/>
      <c r="BG11" s="255"/>
      <c r="BH11" s="255"/>
      <c r="BI11" s="255"/>
      <c r="BJ11" s="255"/>
      <c r="BK11" s="255"/>
      <c r="BL11" s="255"/>
      <c r="BM11" s="255"/>
      <c r="BN11" s="255"/>
      <c r="BO11" s="255"/>
      <c r="BP11" s="255"/>
      <c r="BQ11" s="264">
        <v>5</v>
      </c>
      <c r="BR11" s="265"/>
      <c r="BS11" s="806" t="s">
        <v>597</v>
      </c>
      <c r="BT11" s="807"/>
      <c r="BU11" s="807"/>
      <c r="BV11" s="807"/>
      <c r="BW11" s="807"/>
      <c r="BX11" s="807"/>
      <c r="BY11" s="807"/>
      <c r="BZ11" s="807"/>
      <c r="CA11" s="807"/>
      <c r="CB11" s="807"/>
      <c r="CC11" s="807"/>
      <c r="CD11" s="807"/>
      <c r="CE11" s="807"/>
      <c r="CF11" s="807"/>
      <c r="CG11" s="808"/>
      <c r="CH11" s="809">
        <v>0</v>
      </c>
      <c r="CI11" s="810"/>
      <c r="CJ11" s="810"/>
      <c r="CK11" s="810"/>
      <c r="CL11" s="811"/>
      <c r="CM11" s="809">
        <v>13</v>
      </c>
      <c r="CN11" s="810"/>
      <c r="CO11" s="810"/>
      <c r="CP11" s="810"/>
      <c r="CQ11" s="811"/>
      <c r="CR11" s="809">
        <v>10</v>
      </c>
      <c r="CS11" s="810"/>
      <c r="CT11" s="810"/>
      <c r="CU11" s="810"/>
      <c r="CV11" s="811"/>
      <c r="CW11" s="809">
        <v>0</v>
      </c>
      <c r="CX11" s="810"/>
      <c r="CY11" s="810"/>
      <c r="CZ11" s="810"/>
      <c r="DA11" s="811"/>
      <c r="DB11" s="809">
        <v>0</v>
      </c>
      <c r="DC11" s="810"/>
      <c r="DD11" s="810"/>
      <c r="DE11" s="810"/>
      <c r="DF11" s="811"/>
      <c r="DG11" s="809">
        <v>0</v>
      </c>
      <c r="DH11" s="810"/>
      <c r="DI11" s="810"/>
      <c r="DJ11" s="810"/>
      <c r="DK11" s="811"/>
      <c r="DL11" s="809">
        <v>0</v>
      </c>
      <c r="DM11" s="810"/>
      <c r="DN11" s="810"/>
      <c r="DO11" s="810"/>
      <c r="DP11" s="811"/>
      <c r="DQ11" s="809">
        <v>0</v>
      </c>
      <c r="DR11" s="810"/>
      <c r="DS11" s="810"/>
      <c r="DT11" s="810"/>
      <c r="DU11" s="811"/>
      <c r="DV11" s="812"/>
      <c r="DW11" s="813"/>
      <c r="DX11" s="813"/>
      <c r="DY11" s="813"/>
      <c r="DZ11" s="814"/>
      <c r="EA11" s="256"/>
    </row>
    <row r="12" spans="1:131" s="257" customFormat="1" ht="26.25" customHeight="1" x14ac:dyDescent="0.15">
      <c r="A12" s="263">
        <v>6</v>
      </c>
      <c r="B12" s="821"/>
      <c r="C12" s="822"/>
      <c r="D12" s="822"/>
      <c r="E12" s="822"/>
      <c r="F12" s="822"/>
      <c r="G12" s="822"/>
      <c r="H12" s="822"/>
      <c r="I12" s="822"/>
      <c r="J12" s="822"/>
      <c r="K12" s="822"/>
      <c r="L12" s="822"/>
      <c r="M12" s="822"/>
      <c r="N12" s="822"/>
      <c r="O12" s="822"/>
      <c r="P12" s="823"/>
      <c r="Q12" s="824"/>
      <c r="R12" s="825"/>
      <c r="S12" s="825"/>
      <c r="T12" s="825"/>
      <c r="U12" s="825"/>
      <c r="V12" s="825"/>
      <c r="W12" s="825"/>
      <c r="X12" s="825"/>
      <c r="Y12" s="825"/>
      <c r="Z12" s="825"/>
      <c r="AA12" s="825"/>
      <c r="AB12" s="825"/>
      <c r="AC12" s="825"/>
      <c r="AD12" s="825"/>
      <c r="AE12" s="858"/>
      <c r="AF12" s="859"/>
      <c r="AG12" s="860"/>
      <c r="AH12" s="860"/>
      <c r="AI12" s="860"/>
      <c r="AJ12" s="861"/>
      <c r="AK12" s="864"/>
      <c r="AL12" s="865"/>
      <c r="AM12" s="865"/>
      <c r="AN12" s="865"/>
      <c r="AO12" s="865"/>
      <c r="AP12" s="865"/>
      <c r="AQ12" s="865"/>
      <c r="AR12" s="865"/>
      <c r="AS12" s="865"/>
      <c r="AT12" s="865"/>
      <c r="AU12" s="862"/>
      <c r="AV12" s="862"/>
      <c r="AW12" s="862"/>
      <c r="AX12" s="862"/>
      <c r="AY12" s="863"/>
      <c r="AZ12" s="254"/>
      <c r="BA12" s="254"/>
      <c r="BB12" s="254"/>
      <c r="BC12" s="254"/>
      <c r="BD12" s="254"/>
      <c r="BE12" s="255"/>
      <c r="BF12" s="255"/>
      <c r="BG12" s="255"/>
      <c r="BH12" s="255"/>
      <c r="BI12" s="255"/>
      <c r="BJ12" s="255"/>
      <c r="BK12" s="255"/>
      <c r="BL12" s="255"/>
      <c r="BM12" s="255"/>
      <c r="BN12" s="255"/>
      <c r="BO12" s="255"/>
      <c r="BP12" s="255"/>
      <c r="BQ12" s="264">
        <v>6</v>
      </c>
      <c r="BR12" s="265"/>
      <c r="BS12" s="806" t="s">
        <v>598</v>
      </c>
      <c r="BT12" s="807"/>
      <c r="BU12" s="807"/>
      <c r="BV12" s="807"/>
      <c r="BW12" s="807"/>
      <c r="BX12" s="807"/>
      <c r="BY12" s="807"/>
      <c r="BZ12" s="807"/>
      <c r="CA12" s="807"/>
      <c r="CB12" s="807"/>
      <c r="CC12" s="807"/>
      <c r="CD12" s="807"/>
      <c r="CE12" s="807"/>
      <c r="CF12" s="807"/>
      <c r="CG12" s="808"/>
      <c r="CH12" s="809">
        <v>1</v>
      </c>
      <c r="CI12" s="810"/>
      <c r="CJ12" s="810"/>
      <c r="CK12" s="810"/>
      <c r="CL12" s="811"/>
      <c r="CM12" s="809">
        <v>76</v>
      </c>
      <c r="CN12" s="810"/>
      <c r="CO12" s="810"/>
      <c r="CP12" s="810"/>
      <c r="CQ12" s="811"/>
      <c r="CR12" s="809">
        <v>34</v>
      </c>
      <c r="CS12" s="810"/>
      <c r="CT12" s="810"/>
      <c r="CU12" s="810"/>
      <c r="CV12" s="811"/>
      <c r="CW12" s="809">
        <v>0</v>
      </c>
      <c r="CX12" s="810"/>
      <c r="CY12" s="810"/>
      <c r="CZ12" s="810"/>
      <c r="DA12" s="811"/>
      <c r="DB12" s="809">
        <v>0</v>
      </c>
      <c r="DC12" s="810"/>
      <c r="DD12" s="810"/>
      <c r="DE12" s="810"/>
      <c r="DF12" s="811"/>
      <c r="DG12" s="809">
        <v>0</v>
      </c>
      <c r="DH12" s="810"/>
      <c r="DI12" s="810"/>
      <c r="DJ12" s="810"/>
      <c r="DK12" s="811"/>
      <c r="DL12" s="809">
        <v>0</v>
      </c>
      <c r="DM12" s="810"/>
      <c r="DN12" s="810"/>
      <c r="DO12" s="810"/>
      <c r="DP12" s="811"/>
      <c r="DQ12" s="809">
        <v>0</v>
      </c>
      <c r="DR12" s="810"/>
      <c r="DS12" s="810"/>
      <c r="DT12" s="810"/>
      <c r="DU12" s="811"/>
      <c r="DV12" s="812"/>
      <c r="DW12" s="813"/>
      <c r="DX12" s="813"/>
      <c r="DY12" s="813"/>
      <c r="DZ12" s="814"/>
      <c r="EA12" s="256"/>
    </row>
    <row r="13" spans="1:131" s="257" customFormat="1" ht="26.25" customHeight="1" x14ac:dyDescent="0.15">
      <c r="A13" s="263">
        <v>7</v>
      </c>
      <c r="B13" s="821"/>
      <c r="C13" s="822"/>
      <c r="D13" s="822"/>
      <c r="E13" s="822"/>
      <c r="F13" s="822"/>
      <c r="G13" s="822"/>
      <c r="H13" s="822"/>
      <c r="I13" s="822"/>
      <c r="J13" s="822"/>
      <c r="K13" s="822"/>
      <c r="L13" s="822"/>
      <c r="M13" s="822"/>
      <c r="N13" s="822"/>
      <c r="O13" s="822"/>
      <c r="P13" s="823"/>
      <c r="Q13" s="824"/>
      <c r="R13" s="825"/>
      <c r="S13" s="825"/>
      <c r="T13" s="825"/>
      <c r="U13" s="825"/>
      <c r="V13" s="825"/>
      <c r="W13" s="825"/>
      <c r="X13" s="825"/>
      <c r="Y13" s="825"/>
      <c r="Z13" s="825"/>
      <c r="AA13" s="825"/>
      <c r="AB13" s="825"/>
      <c r="AC13" s="825"/>
      <c r="AD13" s="825"/>
      <c r="AE13" s="858"/>
      <c r="AF13" s="859"/>
      <c r="AG13" s="860"/>
      <c r="AH13" s="860"/>
      <c r="AI13" s="860"/>
      <c r="AJ13" s="861"/>
      <c r="AK13" s="864"/>
      <c r="AL13" s="865"/>
      <c r="AM13" s="865"/>
      <c r="AN13" s="865"/>
      <c r="AO13" s="865"/>
      <c r="AP13" s="865"/>
      <c r="AQ13" s="865"/>
      <c r="AR13" s="865"/>
      <c r="AS13" s="865"/>
      <c r="AT13" s="865"/>
      <c r="AU13" s="862"/>
      <c r="AV13" s="862"/>
      <c r="AW13" s="862"/>
      <c r="AX13" s="862"/>
      <c r="AY13" s="863"/>
      <c r="AZ13" s="254"/>
      <c r="BA13" s="254"/>
      <c r="BB13" s="254"/>
      <c r="BC13" s="254"/>
      <c r="BD13" s="254"/>
      <c r="BE13" s="255"/>
      <c r="BF13" s="255"/>
      <c r="BG13" s="255"/>
      <c r="BH13" s="255"/>
      <c r="BI13" s="255"/>
      <c r="BJ13" s="255"/>
      <c r="BK13" s="255"/>
      <c r="BL13" s="255"/>
      <c r="BM13" s="255"/>
      <c r="BN13" s="255"/>
      <c r="BO13" s="255"/>
      <c r="BP13" s="255"/>
      <c r="BQ13" s="264">
        <v>7</v>
      </c>
      <c r="BR13" s="265"/>
      <c r="BS13" s="806" t="s">
        <v>599</v>
      </c>
      <c r="BT13" s="807"/>
      <c r="BU13" s="807"/>
      <c r="BV13" s="807"/>
      <c r="BW13" s="807"/>
      <c r="BX13" s="807"/>
      <c r="BY13" s="807"/>
      <c r="BZ13" s="807"/>
      <c r="CA13" s="807"/>
      <c r="CB13" s="807"/>
      <c r="CC13" s="807"/>
      <c r="CD13" s="807"/>
      <c r="CE13" s="807"/>
      <c r="CF13" s="807"/>
      <c r="CG13" s="808"/>
      <c r="CH13" s="809">
        <v>39</v>
      </c>
      <c r="CI13" s="810"/>
      <c r="CJ13" s="810"/>
      <c r="CK13" s="810"/>
      <c r="CL13" s="811"/>
      <c r="CM13" s="809">
        <v>327</v>
      </c>
      <c r="CN13" s="810"/>
      <c r="CO13" s="810"/>
      <c r="CP13" s="810"/>
      <c r="CQ13" s="811"/>
      <c r="CR13" s="809">
        <v>23</v>
      </c>
      <c r="CS13" s="810"/>
      <c r="CT13" s="810"/>
      <c r="CU13" s="810"/>
      <c r="CV13" s="811"/>
      <c r="CW13" s="809">
        <v>0</v>
      </c>
      <c r="CX13" s="810"/>
      <c r="CY13" s="810"/>
      <c r="CZ13" s="810"/>
      <c r="DA13" s="811"/>
      <c r="DB13" s="809">
        <v>0</v>
      </c>
      <c r="DC13" s="810"/>
      <c r="DD13" s="810"/>
      <c r="DE13" s="810"/>
      <c r="DF13" s="811"/>
      <c r="DG13" s="809">
        <v>0</v>
      </c>
      <c r="DH13" s="810"/>
      <c r="DI13" s="810"/>
      <c r="DJ13" s="810"/>
      <c r="DK13" s="811"/>
      <c r="DL13" s="809">
        <v>0</v>
      </c>
      <c r="DM13" s="810"/>
      <c r="DN13" s="810"/>
      <c r="DO13" s="810"/>
      <c r="DP13" s="811"/>
      <c r="DQ13" s="809">
        <v>0</v>
      </c>
      <c r="DR13" s="810"/>
      <c r="DS13" s="810"/>
      <c r="DT13" s="810"/>
      <c r="DU13" s="811"/>
      <c r="DV13" s="812"/>
      <c r="DW13" s="813"/>
      <c r="DX13" s="813"/>
      <c r="DY13" s="813"/>
      <c r="DZ13" s="814"/>
      <c r="EA13" s="256"/>
    </row>
    <row r="14" spans="1:131" s="257" customFormat="1" ht="26.25" customHeight="1" x14ac:dyDescent="0.15">
      <c r="A14" s="263">
        <v>8</v>
      </c>
      <c r="B14" s="821"/>
      <c r="C14" s="822"/>
      <c r="D14" s="822"/>
      <c r="E14" s="822"/>
      <c r="F14" s="822"/>
      <c r="G14" s="822"/>
      <c r="H14" s="822"/>
      <c r="I14" s="822"/>
      <c r="J14" s="822"/>
      <c r="K14" s="822"/>
      <c r="L14" s="822"/>
      <c r="M14" s="822"/>
      <c r="N14" s="822"/>
      <c r="O14" s="822"/>
      <c r="P14" s="823"/>
      <c r="Q14" s="824"/>
      <c r="R14" s="825"/>
      <c r="S14" s="825"/>
      <c r="T14" s="825"/>
      <c r="U14" s="825"/>
      <c r="V14" s="825"/>
      <c r="W14" s="825"/>
      <c r="X14" s="825"/>
      <c r="Y14" s="825"/>
      <c r="Z14" s="825"/>
      <c r="AA14" s="825"/>
      <c r="AB14" s="825"/>
      <c r="AC14" s="825"/>
      <c r="AD14" s="825"/>
      <c r="AE14" s="858"/>
      <c r="AF14" s="859"/>
      <c r="AG14" s="860"/>
      <c r="AH14" s="860"/>
      <c r="AI14" s="860"/>
      <c r="AJ14" s="861"/>
      <c r="AK14" s="864"/>
      <c r="AL14" s="865"/>
      <c r="AM14" s="865"/>
      <c r="AN14" s="865"/>
      <c r="AO14" s="865"/>
      <c r="AP14" s="865"/>
      <c r="AQ14" s="865"/>
      <c r="AR14" s="865"/>
      <c r="AS14" s="865"/>
      <c r="AT14" s="865"/>
      <c r="AU14" s="862"/>
      <c r="AV14" s="862"/>
      <c r="AW14" s="862"/>
      <c r="AX14" s="862"/>
      <c r="AY14" s="863"/>
      <c r="AZ14" s="254"/>
      <c r="BA14" s="254"/>
      <c r="BB14" s="254"/>
      <c r="BC14" s="254"/>
      <c r="BD14" s="254"/>
      <c r="BE14" s="255"/>
      <c r="BF14" s="255"/>
      <c r="BG14" s="255"/>
      <c r="BH14" s="255"/>
      <c r="BI14" s="255"/>
      <c r="BJ14" s="255"/>
      <c r="BK14" s="255"/>
      <c r="BL14" s="255"/>
      <c r="BM14" s="255"/>
      <c r="BN14" s="255"/>
      <c r="BO14" s="255"/>
      <c r="BP14" s="255"/>
      <c r="BQ14" s="264">
        <v>8</v>
      </c>
      <c r="BR14" s="265"/>
      <c r="BS14" s="806" t="s">
        <v>600</v>
      </c>
      <c r="BT14" s="807"/>
      <c r="BU14" s="807"/>
      <c r="BV14" s="807"/>
      <c r="BW14" s="807"/>
      <c r="BX14" s="807"/>
      <c r="BY14" s="807"/>
      <c r="BZ14" s="807"/>
      <c r="CA14" s="807"/>
      <c r="CB14" s="807"/>
      <c r="CC14" s="807"/>
      <c r="CD14" s="807"/>
      <c r="CE14" s="807"/>
      <c r="CF14" s="807"/>
      <c r="CG14" s="808"/>
      <c r="CH14" s="809">
        <v>9</v>
      </c>
      <c r="CI14" s="810"/>
      <c r="CJ14" s="810"/>
      <c r="CK14" s="810"/>
      <c r="CL14" s="811"/>
      <c r="CM14" s="809">
        <v>197</v>
      </c>
      <c r="CN14" s="810"/>
      <c r="CO14" s="810"/>
      <c r="CP14" s="810"/>
      <c r="CQ14" s="811"/>
      <c r="CR14" s="809">
        <v>30</v>
      </c>
      <c r="CS14" s="810"/>
      <c r="CT14" s="810"/>
      <c r="CU14" s="810"/>
      <c r="CV14" s="811"/>
      <c r="CW14" s="809">
        <v>2</v>
      </c>
      <c r="CX14" s="810"/>
      <c r="CY14" s="810"/>
      <c r="CZ14" s="810"/>
      <c r="DA14" s="811"/>
      <c r="DB14" s="809">
        <v>0</v>
      </c>
      <c r="DC14" s="810"/>
      <c r="DD14" s="810"/>
      <c r="DE14" s="810"/>
      <c r="DF14" s="811"/>
      <c r="DG14" s="809">
        <v>0</v>
      </c>
      <c r="DH14" s="810"/>
      <c r="DI14" s="810"/>
      <c r="DJ14" s="810"/>
      <c r="DK14" s="811"/>
      <c r="DL14" s="809">
        <v>0</v>
      </c>
      <c r="DM14" s="810"/>
      <c r="DN14" s="810"/>
      <c r="DO14" s="810"/>
      <c r="DP14" s="811"/>
      <c r="DQ14" s="809">
        <v>0</v>
      </c>
      <c r="DR14" s="810"/>
      <c r="DS14" s="810"/>
      <c r="DT14" s="810"/>
      <c r="DU14" s="811"/>
      <c r="DV14" s="812"/>
      <c r="DW14" s="813"/>
      <c r="DX14" s="813"/>
      <c r="DY14" s="813"/>
      <c r="DZ14" s="814"/>
      <c r="EA14" s="256"/>
    </row>
    <row r="15" spans="1:131" s="257" customFormat="1" ht="26.25" customHeight="1" x14ac:dyDescent="0.15">
      <c r="A15" s="263">
        <v>9</v>
      </c>
      <c r="B15" s="821"/>
      <c r="C15" s="822"/>
      <c r="D15" s="822"/>
      <c r="E15" s="822"/>
      <c r="F15" s="822"/>
      <c r="G15" s="822"/>
      <c r="H15" s="822"/>
      <c r="I15" s="822"/>
      <c r="J15" s="822"/>
      <c r="K15" s="822"/>
      <c r="L15" s="822"/>
      <c r="M15" s="822"/>
      <c r="N15" s="822"/>
      <c r="O15" s="822"/>
      <c r="P15" s="823"/>
      <c r="Q15" s="824"/>
      <c r="R15" s="825"/>
      <c r="S15" s="825"/>
      <c r="T15" s="825"/>
      <c r="U15" s="825"/>
      <c r="V15" s="825"/>
      <c r="W15" s="825"/>
      <c r="X15" s="825"/>
      <c r="Y15" s="825"/>
      <c r="Z15" s="825"/>
      <c r="AA15" s="825"/>
      <c r="AB15" s="825"/>
      <c r="AC15" s="825"/>
      <c r="AD15" s="825"/>
      <c r="AE15" s="858"/>
      <c r="AF15" s="859"/>
      <c r="AG15" s="860"/>
      <c r="AH15" s="860"/>
      <c r="AI15" s="860"/>
      <c r="AJ15" s="861"/>
      <c r="AK15" s="864"/>
      <c r="AL15" s="865"/>
      <c r="AM15" s="865"/>
      <c r="AN15" s="865"/>
      <c r="AO15" s="865"/>
      <c r="AP15" s="865"/>
      <c r="AQ15" s="865"/>
      <c r="AR15" s="865"/>
      <c r="AS15" s="865"/>
      <c r="AT15" s="865"/>
      <c r="AU15" s="862"/>
      <c r="AV15" s="862"/>
      <c r="AW15" s="862"/>
      <c r="AX15" s="862"/>
      <c r="AY15" s="863"/>
      <c r="AZ15" s="254"/>
      <c r="BA15" s="254"/>
      <c r="BB15" s="254"/>
      <c r="BC15" s="254"/>
      <c r="BD15" s="254"/>
      <c r="BE15" s="255"/>
      <c r="BF15" s="255"/>
      <c r="BG15" s="255"/>
      <c r="BH15" s="255"/>
      <c r="BI15" s="255"/>
      <c r="BJ15" s="255"/>
      <c r="BK15" s="255"/>
      <c r="BL15" s="255"/>
      <c r="BM15" s="255"/>
      <c r="BN15" s="255"/>
      <c r="BO15" s="255"/>
      <c r="BP15" s="255"/>
      <c r="BQ15" s="264">
        <v>9</v>
      </c>
      <c r="BR15" s="265"/>
      <c r="BS15" s="873"/>
      <c r="BT15" s="874"/>
      <c r="BU15" s="874"/>
      <c r="BV15" s="874"/>
      <c r="BW15" s="874"/>
      <c r="BX15" s="874"/>
      <c r="BY15" s="874"/>
      <c r="BZ15" s="874"/>
      <c r="CA15" s="874"/>
      <c r="CB15" s="874"/>
      <c r="CC15" s="874"/>
      <c r="CD15" s="874"/>
      <c r="CE15" s="874"/>
      <c r="CF15" s="874"/>
      <c r="CG15" s="875"/>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12"/>
      <c r="DW15" s="813"/>
      <c r="DX15" s="813"/>
      <c r="DY15" s="813"/>
      <c r="DZ15" s="814"/>
      <c r="EA15" s="256"/>
    </row>
    <row r="16" spans="1:131" s="257" customFormat="1" ht="26.25" customHeight="1" x14ac:dyDescent="0.15">
      <c r="A16" s="263">
        <v>10</v>
      </c>
      <c r="B16" s="821"/>
      <c r="C16" s="822"/>
      <c r="D16" s="822"/>
      <c r="E16" s="822"/>
      <c r="F16" s="822"/>
      <c r="G16" s="822"/>
      <c r="H16" s="822"/>
      <c r="I16" s="822"/>
      <c r="J16" s="822"/>
      <c r="K16" s="822"/>
      <c r="L16" s="822"/>
      <c r="M16" s="822"/>
      <c r="N16" s="822"/>
      <c r="O16" s="822"/>
      <c r="P16" s="823"/>
      <c r="Q16" s="824"/>
      <c r="R16" s="825"/>
      <c r="S16" s="825"/>
      <c r="T16" s="825"/>
      <c r="U16" s="825"/>
      <c r="V16" s="825"/>
      <c r="W16" s="825"/>
      <c r="X16" s="825"/>
      <c r="Y16" s="825"/>
      <c r="Z16" s="825"/>
      <c r="AA16" s="825"/>
      <c r="AB16" s="825"/>
      <c r="AC16" s="825"/>
      <c r="AD16" s="825"/>
      <c r="AE16" s="858"/>
      <c r="AF16" s="859"/>
      <c r="AG16" s="860"/>
      <c r="AH16" s="860"/>
      <c r="AI16" s="860"/>
      <c r="AJ16" s="861"/>
      <c r="AK16" s="864"/>
      <c r="AL16" s="865"/>
      <c r="AM16" s="865"/>
      <c r="AN16" s="865"/>
      <c r="AO16" s="865"/>
      <c r="AP16" s="865"/>
      <c r="AQ16" s="865"/>
      <c r="AR16" s="865"/>
      <c r="AS16" s="865"/>
      <c r="AT16" s="865"/>
      <c r="AU16" s="862"/>
      <c r="AV16" s="862"/>
      <c r="AW16" s="862"/>
      <c r="AX16" s="862"/>
      <c r="AY16" s="863"/>
      <c r="AZ16" s="254"/>
      <c r="BA16" s="254"/>
      <c r="BB16" s="254"/>
      <c r="BC16" s="254"/>
      <c r="BD16" s="254"/>
      <c r="BE16" s="255"/>
      <c r="BF16" s="255"/>
      <c r="BG16" s="255"/>
      <c r="BH16" s="255"/>
      <c r="BI16" s="255"/>
      <c r="BJ16" s="255"/>
      <c r="BK16" s="255"/>
      <c r="BL16" s="255"/>
      <c r="BM16" s="255"/>
      <c r="BN16" s="255"/>
      <c r="BO16" s="255"/>
      <c r="BP16" s="255"/>
      <c r="BQ16" s="264">
        <v>10</v>
      </c>
      <c r="BR16" s="265"/>
      <c r="BS16" s="873"/>
      <c r="BT16" s="874"/>
      <c r="BU16" s="874"/>
      <c r="BV16" s="874"/>
      <c r="BW16" s="874"/>
      <c r="BX16" s="874"/>
      <c r="BY16" s="874"/>
      <c r="BZ16" s="874"/>
      <c r="CA16" s="874"/>
      <c r="CB16" s="874"/>
      <c r="CC16" s="874"/>
      <c r="CD16" s="874"/>
      <c r="CE16" s="874"/>
      <c r="CF16" s="874"/>
      <c r="CG16" s="875"/>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12"/>
      <c r="DW16" s="813"/>
      <c r="DX16" s="813"/>
      <c r="DY16" s="813"/>
      <c r="DZ16" s="814"/>
      <c r="EA16" s="256"/>
    </row>
    <row r="17" spans="1:131" s="257" customFormat="1" ht="26.25" customHeight="1" x14ac:dyDescent="0.15">
      <c r="A17" s="263">
        <v>11</v>
      </c>
      <c r="B17" s="821"/>
      <c r="C17" s="822"/>
      <c r="D17" s="822"/>
      <c r="E17" s="822"/>
      <c r="F17" s="822"/>
      <c r="G17" s="822"/>
      <c r="H17" s="822"/>
      <c r="I17" s="822"/>
      <c r="J17" s="822"/>
      <c r="K17" s="822"/>
      <c r="L17" s="822"/>
      <c r="M17" s="822"/>
      <c r="N17" s="822"/>
      <c r="O17" s="822"/>
      <c r="P17" s="823"/>
      <c r="Q17" s="824"/>
      <c r="R17" s="825"/>
      <c r="S17" s="825"/>
      <c r="T17" s="825"/>
      <c r="U17" s="825"/>
      <c r="V17" s="825"/>
      <c r="W17" s="825"/>
      <c r="X17" s="825"/>
      <c r="Y17" s="825"/>
      <c r="Z17" s="825"/>
      <c r="AA17" s="825"/>
      <c r="AB17" s="825"/>
      <c r="AC17" s="825"/>
      <c r="AD17" s="825"/>
      <c r="AE17" s="858"/>
      <c r="AF17" s="859"/>
      <c r="AG17" s="860"/>
      <c r="AH17" s="860"/>
      <c r="AI17" s="860"/>
      <c r="AJ17" s="861"/>
      <c r="AK17" s="864"/>
      <c r="AL17" s="865"/>
      <c r="AM17" s="865"/>
      <c r="AN17" s="865"/>
      <c r="AO17" s="865"/>
      <c r="AP17" s="865"/>
      <c r="AQ17" s="865"/>
      <c r="AR17" s="865"/>
      <c r="AS17" s="865"/>
      <c r="AT17" s="865"/>
      <c r="AU17" s="862"/>
      <c r="AV17" s="862"/>
      <c r="AW17" s="862"/>
      <c r="AX17" s="862"/>
      <c r="AY17" s="863"/>
      <c r="AZ17" s="254"/>
      <c r="BA17" s="254"/>
      <c r="BB17" s="254"/>
      <c r="BC17" s="254"/>
      <c r="BD17" s="254"/>
      <c r="BE17" s="255"/>
      <c r="BF17" s="255"/>
      <c r="BG17" s="255"/>
      <c r="BH17" s="255"/>
      <c r="BI17" s="255"/>
      <c r="BJ17" s="255"/>
      <c r="BK17" s="255"/>
      <c r="BL17" s="255"/>
      <c r="BM17" s="255"/>
      <c r="BN17" s="255"/>
      <c r="BO17" s="255"/>
      <c r="BP17" s="255"/>
      <c r="BQ17" s="264">
        <v>11</v>
      </c>
      <c r="BR17" s="265"/>
      <c r="BS17" s="873"/>
      <c r="BT17" s="874"/>
      <c r="BU17" s="874"/>
      <c r="BV17" s="874"/>
      <c r="BW17" s="874"/>
      <c r="BX17" s="874"/>
      <c r="BY17" s="874"/>
      <c r="BZ17" s="874"/>
      <c r="CA17" s="874"/>
      <c r="CB17" s="874"/>
      <c r="CC17" s="874"/>
      <c r="CD17" s="874"/>
      <c r="CE17" s="874"/>
      <c r="CF17" s="874"/>
      <c r="CG17" s="875"/>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12"/>
      <c r="DW17" s="813"/>
      <c r="DX17" s="813"/>
      <c r="DY17" s="813"/>
      <c r="DZ17" s="814"/>
      <c r="EA17" s="256"/>
    </row>
    <row r="18" spans="1:131" s="257" customFormat="1" ht="26.25" customHeight="1" x14ac:dyDescent="0.15">
      <c r="A18" s="263">
        <v>12</v>
      </c>
      <c r="B18" s="821"/>
      <c r="C18" s="822"/>
      <c r="D18" s="822"/>
      <c r="E18" s="822"/>
      <c r="F18" s="822"/>
      <c r="G18" s="822"/>
      <c r="H18" s="822"/>
      <c r="I18" s="822"/>
      <c r="J18" s="822"/>
      <c r="K18" s="822"/>
      <c r="L18" s="822"/>
      <c r="M18" s="822"/>
      <c r="N18" s="822"/>
      <c r="O18" s="822"/>
      <c r="P18" s="823"/>
      <c r="Q18" s="824"/>
      <c r="R18" s="825"/>
      <c r="S18" s="825"/>
      <c r="T18" s="825"/>
      <c r="U18" s="825"/>
      <c r="V18" s="825"/>
      <c r="W18" s="825"/>
      <c r="X18" s="825"/>
      <c r="Y18" s="825"/>
      <c r="Z18" s="825"/>
      <c r="AA18" s="825"/>
      <c r="AB18" s="825"/>
      <c r="AC18" s="825"/>
      <c r="AD18" s="825"/>
      <c r="AE18" s="858"/>
      <c r="AF18" s="859"/>
      <c r="AG18" s="860"/>
      <c r="AH18" s="860"/>
      <c r="AI18" s="860"/>
      <c r="AJ18" s="861"/>
      <c r="AK18" s="864"/>
      <c r="AL18" s="865"/>
      <c r="AM18" s="865"/>
      <c r="AN18" s="865"/>
      <c r="AO18" s="865"/>
      <c r="AP18" s="865"/>
      <c r="AQ18" s="865"/>
      <c r="AR18" s="865"/>
      <c r="AS18" s="865"/>
      <c r="AT18" s="865"/>
      <c r="AU18" s="862"/>
      <c r="AV18" s="862"/>
      <c r="AW18" s="862"/>
      <c r="AX18" s="862"/>
      <c r="AY18" s="863"/>
      <c r="AZ18" s="254"/>
      <c r="BA18" s="254"/>
      <c r="BB18" s="254"/>
      <c r="BC18" s="254"/>
      <c r="BD18" s="254"/>
      <c r="BE18" s="255"/>
      <c r="BF18" s="255"/>
      <c r="BG18" s="255"/>
      <c r="BH18" s="255"/>
      <c r="BI18" s="255"/>
      <c r="BJ18" s="255"/>
      <c r="BK18" s="255"/>
      <c r="BL18" s="255"/>
      <c r="BM18" s="255"/>
      <c r="BN18" s="255"/>
      <c r="BO18" s="255"/>
      <c r="BP18" s="255"/>
      <c r="BQ18" s="264">
        <v>12</v>
      </c>
      <c r="BR18" s="265"/>
      <c r="BS18" s="873"/>
      <c r="BT18" s="874"/>
      <c r="BU18" s="874"/>
      <c r="BV18" s="874"/>
      <c r="BW18" s="874"/>
      <c r="BX18" s="874"/>
      <c r="BY18" s="874"/>
      <c r="BZ18" s="874"/>
      <c r="CA18" s="874"/>
      <c r="CB18" s="874"/>
      <c r="CC18" s="874"/>
      <c r="CD18" s="874"/>
      <c r="CE18" s="874"/>
      <c r="CF18" s="874"/>
      <c r="CG18" s="875"/>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12"/>
      <c r="DW18" s="813"/>
      <c r="DX18" s="813"/>
      <c r="DY18" s="813"/>
      <c r="DZ18" s="814"/>
      <c r="EA18" s="256"/>
    </row>
    <row r="19" spans="1:131" s="257" customFormat="1" ht="26.25" customHeight="1" x14ac:dyDescent="0.15">
      <c r="A19" s="263">
        <v>13</v>
      </c>
      <c r="B19" s="821"/>
      <c r="C19" s="822"/>
      <c r="D19" s="822"/>
      <c r="E19" s="822"/>
      <c r="F19" s="822"/>
      <c r="G19" s="822"/>
      <c r="H19" s="822"/>
      <c r="I19" s="822"/>
      <c r="J19" s="822"/>
      <c r="K19" s="822"/>
      <c r="L19" s="822"/>
      <c r="M19" s="822"/>
      <c r="N19" s="822"/>
      <c r="O19" s="822"/>
      <c r="P19" s="823"/>
      <c r="Q19" s="824"/>
      <c r="R19" s="825"/>
      <c r="S19" s="825"/>
      <c r="T19" s="825"/>
      <c r="U19" s="825"/>
      <c r="V19" s="825"/>
      <c r="W19" s="825"/>
      <c r="X19" s="825"/>
      <c r="Y19" s="825"/>
      <c r="Z19" s="825"/>
      <c r="AA19" s="825"/>
      <c r="AB19" s="825"/>
      <c r="AC19" s="825"/>
      <c r="AD19" s="825"/>
      <c r="AE19" s="858"/>
      <c r="AF19" s="859"/>
      <c r="AG19" s="860"/>
      <c r="AH19" s="860"/>
      <c r="AI19" s="860"/>
      <c r="AJ19" s="861"/>
      <c r="AK19" s="864"/>
      <c r="AL19" s="865"/>
      <c r="AM19" s="865"/>
      <c r="AN19" s="865"/>
      <c r="AO19" s="865"/>
      <c r="AP19" s="865"/>
      <c r="AQ19" s="865"/>
      <c r="AR19" s="865"/>
      <c r="AS19" s="865"/>
      <c r="AT19" s="865"/>
      <c r="AU19" s="862"/>
      <c r="AV19" s="862"/>
      <c r="AW19" s="862"/>
      <c r="AX19" s="862"/>
      <c r="AY19" s="863"/>
      <c r="AZ19" s="254"/>
      <c r="BA19" s="254"/>
      <c r="BB19" s="254"/>
      <c r="BC19" s="254"/>
      <c r="BD19" s="254"/>
      <c r="BE19" s="255"/>
      <c r="BF19" s="255"/>
      <c r="BG19" s="255"/>
      <c r="BH19" s="255"/>
      <c r="BI19" s="255"/>
      <c r="BJ19" s="255"/>
      <c r="BK19" s="255"/>
      <c r="BL19" s="255"/>
      <c r="BM19" s="255"/>
      <c r="BN19" s="255"/>
      <c r="BO19" s="255"/>
      <c r="BP19" s="255"/>
      <c r="BQ19" s="264">
        <v>13</v>
      </c>
      <c r="BR19" s="265"/>
      <c r="BS19" s="873"/>
      <c r="BT19" s="874"/>
      <c r="BU19" s="874"/>
      <c r="BV19" s="874"/>
      <c r="BW19" s="874"/>
      <c r="BX19" s="874"/>
      <c r="BY19" s="874"/>
      <c r="BZ19" s="874"/>
      <c r="CA19" s="874"/>
      <c r="CB19" s="874"/>
      <c r="CC19" s="874"/>
      <c r="CD19" s="874"/>
      <c r="CE19" s="874"/>
      <c r="CF19" s="874"/>
      <c r="CG19" s="875"/>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12"/>
      <c r="DW19" s="813"/>
      <c r="DX19" s="813"/>
      <c r="DY19" s="813"/>
      <c r="DZ19" s="814"/>
      <c r="EA19" s="256"/>
    </row>
    <row r="20" spans="1:131" s="257" customFormat="1" ht="26.25" customHeight="1" x14ac:dyDescent="0.15">
      <c r="A20" s="263">
        <v>14</v>
      </c>
      <c r="B20" s="821"/>
      <c r="C20" s="822"/>
      <c r="D20" s="822"/>
      <c r="E20" s="822"/>
      <c r="F20" s="822"/>
      <c r="G20" s="822"/>
      <c r="H20" s="822"/>
      <c r="I20" s="822"/>
      <c r="J20" s="822"/>
      <c r="K20" s="822"/>
      <c r="L20" s="822"/>
      <c r="M20" s="822"/>
      <c r="N20" s="822"/>
      <c r="O20" s="822"/>
      <c r="P20" s="823"/>
      <c r="Q20" s="824"/>
      <c r="R20" s="825"/>
      <c r="S20" s="825"/>
      <c r="T20" s="825"/>
      <c r="U20" s="825"/>
      <c r="V20" s="825"/>
      <c r="W20" s="825"/>
      <c r="X20" s="825"/>
      <c r="Y20" s="825"/>
      <c r="Z20" s="825"/>
      <c r="AA20" s="825"/>
      <c r="AB20" s="825"/>
      <c r="AC20" s="825"/>
      <c r="AD20" s="825"/>
      <c r="AE20" s="858"/>
      <c r="AF20" s="859"/>
      <c r="AG20" s="860"/>
      <c r="AH20" s="860"/>
      <c r="AI20" s="860"/>
      <c r="AJ20" s="861"/>
      <c r="AK20" s="864"/>
      <c r="AL20" s="865"/>
      <c r="AM20" s="865"/>
      <c r="AN20" s="865"/>
      <c r="AO20" s="865"/>
      <c r="AP20" s="865"/>
      <c r="AQ20" s="865"/>
      <c r="AR20" s="865"/>
      <c r="AS20" s="865"/>
      <c r="AT20" s="865"/>
      <c r="AU20" s="862"/>
      <c r="AV20" s="862"/>
      <c r="AW20" s="862"/>
      <c r="AX20" s="862"/>
      <c r="AY20" s="863"/>
      <c r="AZ20" s="254"/>
      <c r="BA20" s="254"/>
      <c r="BB20" s="254"/>
      <c r="BC20" s="254"/>
      <c r="BD20" s="254"/>
      <c r="BE20" s="255"/>
      <c r="BF20" s="255"/>
      <c r="BG20" s="255"/>
      <c r="BH20" s="255"/>
      <c r="BI20" s="255"/>
      <c r="BJ20" s="255"/>
      <c r="BK20" s="255"/>
      <c r="BL20" s="255"/>
      <c r="BM20" s="255"/>
      <c r="BN20" s="255"/>
      <c r="BO20" s="255"/>
      <c r="BP20" s="255"/>
      <c r="BQ20" s="264">
        <v>14</v>
      </c>
      <c r="BR20" s="265"/>
      <c r="BS20" s="873"/>
      <c r="BT20" s="874"/>
      <c r="BU20" s="874"/>
      <c r="BV20" s="874"/>
      <c r="BW20" s="874"/>
      <c r="BX20" s="874"/>
      <c r="BY20" s="874"/>
      <c r="BZ20" s="874"/>
      <c r="CA20" s="874"/>
      <c r="CB20" s="874"/>
      <c r="CC20" s="874"/>
      <c r="CD20" s="874"/>
      <c r="CE20" s="874"/>
      <c r="CF20" s="874"/>
      <c r="CG20" s="875"/>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12"/>
      <c r="DW20" s="813"/>
      <c r="DX20" s="813"/>
      <c r="DY20" s="813"/>
      <c r="DZ20" s="814"/>
      <c r="EA20" s="256"/>
    </row>
    <row r="21" spans="1:131" s="257" customFormat="1" ht="26.25" customHeight="1" thickBot="1" x14ac:dyDescent="0.2">
      <c r="A21" s="263">
        <v>15</v>
      </c>
      <c r="B21" s="821"/>
      <c r="C21" s="822"/>
      <c r="D21" s="822"/>
      <c r="E21" s="822"/>
      <c r="F21" s="822"/>
      <c r="G21" s="822"/>
      <c r="H21" s="822"/>
      <c r="I21" s="822"/>
      <c r="J21" s="822"/>
      <c r="K21" s="822"/>
      <c r="L21" s="822"/>
      <c r="M21" s="822"/>
      <c r="N21" s="822"/>
      <c r="O21" s="822"/>
      <c r="P21" s="823"/>
      <c r="Q21" s="824"/>
      <c r="R21" s="825"/>
      <c r="S21" s="825"/>
      <c r="T21" s="825"/>
      <c r="U21" s="825"/>
      <c r="V21" s="825"/>
      <c r="W21" s="825"/>
      <c r="X21" s="825"/>
      <c r="Y21" s="825"/>
      <c r="Z21" s="825"/>
      <c r="AA21" s="825"/>
      <c r="AB21" s="825"/>
      <c r="AC21" s="825"/>
      <c r="AD21" s="825"/>
      <c r="AE21" s="858"/>
      <c r="AF21" s="859"/>
      <c r="AG21" s="860"/>
      <c r="AH21" s="860"/>
      <c r="AI21" s="860"/>
      <c r="AJ21" s="861"/>
      <c r="AK21" s="864"/>
      <c r="AL21" s="865"/>
      <c r="AM21" s="865"/>
      <c r="AN21" s="865"/>
      <c r="AO21" s="865"/>
      <c r="AP21" s="865"/>
      <c r="AQ21" s="865"/>
      <c r="AR21" s="865"/>
      <c r="AS21" s="865"/>
      <c r="AT21" s="865"/>
      <c r="AU21" s="862"/>
      <c r="AV21" s="862"/>
      <c r="AW21" s="862"/>
      <c r="AX21" s="862"/>
      <c r="AY21" s="863"/>
      <c r="AZ21" s="254"/>
      <c r="BA21" s="254"/>
      <c r="BB21" s="254"/>
      <c r="BC21" s="254"/>
      <c r="BD21" s="254"/>
      <c r="BE21" s="255"/>
      <c r="BF21" s="255"/>
      <c r="BG21" s="255"/>
      <c r="BH21" s="255"/>
      <c r="BI21" s="255"/>
      <c r="BJ21" s="255"/>
      <c r="BK21" s="255"/>
      <c r="BL21" s="255"/>
      <c r="BM21" s="255"/>
      <c r="BN21" s="255"/>
      <c r="BO21" s="255"/>
      <c r="BP21" s="255"/>
      <c r="BQ21" s="264">
        <v>15</v>
      </c>
      <c r="BR21" s="265"/>
      <c r="BS21" s="873"/>
      <c r="BT21" s="874"/>
      <c r="BU21" s="874"/>
      <c r="BV21" s="874"/>
      <c r="BW21" s="874"/>
      <c r="BX21" s="874"/>
      <c r="BY21" s="874"/>
      <c r="BZ21" s="874"/>
      <c r="CA21" s="874"/>
      <c r="CB21" s="874"/>
      <c r="CC21" s="874"/>
      <c r="CD21" s="874"/>
      <c r="CE21" s="874"/>
      <c r="CF21" s="874"/>
      <c r="CG21" s="875"/>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12"/>
      <c r="DW21" s="813"/>
      <c r="DX21" s="813"/>
      <c r="DY21" s="813"/>
      <c r="DZ21" s="814"/>
      <c r="EA21" s="256"/>
    </row>
    <row r="22" spans="1:131" s="257" customFormat="1" ht="26.25" customHeight="1" x14ac:dyDescent="0.15">
      <c r="A22" s="263">
        <v>16</v>
      </c>
      <c r="B22" s="821"/>
      <c r="C22" s="822"/>
      <c r="D22" s="822"/>
      <c r="E22" s="822"/>
      <c r="F22" s="822"/>
      <c r="G22" s="822"/>
      <c r="H22" s="822"/>
      <c r="I22" s="822"/>
      <c r="J22" s="822"/>
      <c r="K22" s="822"/>
      <c r="L22" s="822"/>
      <c r="M22" s="822"/>
      <c r="N22" s="822"/>
      <c r="O22" s="822"/>
      <c r="P22" s="823"/>
      <c r="Q22" s="876"/>
      <c r="R22" s="877"/>
      <c r="S22" s="877"/>
      <c r="T22" s="877"/>
      <c r="U22" s="877"/>
      <c r="V22" s="877"/>
      <c r="W22" s="877"/>
      <c r="X22" s="877"/>
      <c r="Y22" s="877"/>
      <c r="Z22" s="877"/>
      <c r="AA22" s="877"/>
      <c r="AB22" s="877"/>
      <c r="AC22" s="877"/>
      <c r="AD22" s="877"/>
      <c r="AE22" s="878"/>
      <c r="AF22" s="859"/>
      <c r="AG22" s="860"/>
      <c r="AH22" s="860"/>
      <c r="AI22" s="860"/>
      <c r="AJ22" s="861"/>
      <c r="AK22" s="891"/>
      <c r="AL22" s="892"/>
      <c r="AM22" s="892"/>
      <c r="AN22" s="892"/>
      <c r="AO22" s="892"/>
      <c r="AP22" s="892"/>
      <c r="AQ22" s="892"/>
      <c r="AR22" s="892"/>
      <c r="AS22" s="892"/>
      <c r="AT22" s="892"/>
      <c r="AU22" s="893"/>
      <c r="AV22" s="893"/>
      <c r="AW22" s="893"/>
      <c r="AX22" s="893"/>
      <c r="AY22" s="894"/>
      <c r="AZ22" s="895" t="s">
        <v>394</v>
      </c>
      <c r="BA22" s="895"/>
      <c r="BB22" s="895"/>
      <c r="BC22" s="895"/>
      <c r="BD22" s="896"/>
      <c r="BE22" s="255"/>
      <c r="BF22" s="255"/>
      <c r="BG22" s="255"/>
      <c r="BH22" s="255"/>
      <c r="BI22" s="255"/>
      <c r="BJ22" s="255"/>
      <c r="BK22" s="255"/>
      <c r="BL22" s="255"/>
      <c r="BM22" s="255"/>
      <c r="BN22" s="255"/>
      <c r="BO22" s="255"/>
      <c r="BP22" s="255"/>
      <c r="BQ22" s="264">
        <v>16</v>
      </c>
      <c r="BR22" s="265"/>
      <c r="BS22" s="873"/>
      <c r="BT22" s="874"/>
      <c r="BU22" s="874"/>
      <c r="BV22" s="874"/>
      <c r="BW22" s="874"/>
      <c r="BX22" s="874"/>
      <c r="BY22" s="874"/>
      <c r="BZ22" s="874"/>
      <c r="CA22" s="874"/>
      <c r="CB22" s="874"/>
      <c r="CC22" s="874"/>
      <c r="CD22" s="874"/>
      <c r="CE22" s="874"/>
      <c r="CF22" s="874"/>
      <c r="CG22" s="875"/>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12"/>
      <c r="DW22" s="813"/>
      <c r="DX22" s="813"/>
      <c r="DY22" s="813"/>
      <c r="DZ22" s="814"/>
      <c r="EA22" s="256"/>
    </row>
    <row r="23" spans="1:131" s="257" customFormat="1" ht="26.25" customHeight="1" thickBot="1" x14ac:dyDescent="0.2">
      <c r="A23" s="266" t="s">
        <v>395</v>
      </c>
      <c r="B23" s="879" t="s">
        <v>396</v>
      </c>
      <c r="C23" s="880"/>
      <c r="D23" s="880"/>
      <c r="E23" s="880"/>
      <c r="F23" s="880"/>
      <c r="G23" s="880"/>
      <c r="H23" s="880"/>
      <c r="I23" s="880"/>
      <c r="J23" s="880"/>
      <c r="K23" s="880"/>
      <c r="L23" s="880"/>
      <c r="M23" s="880"/>
      <c r="N23" s="880"/>
      <c r="O23" s="880"/>
      <c r="P23" s="881"/>
      <c r="Q23" s="882">
        <v>61406</v>
      </c>
      <c r="R23" s="883"/>
      <c r="S23" s="883"/>
      <c r="T23" s="883"/>
      <c r="U23" s="883"/>
      <c r="V23" s="883">
        <v>59937</v>
      </c>
      <c r="W23" s="883"/>
      <c r="X23" s="883"/>
      <c r="Y23" s="883"/>
      <c r="Z23" s="883"/>
      <c r="AA23" s="883">
        <v>1469</v>
      </c>
      <c r="AB23" s="883"/>
      <c r="AC23" s="883"/>
      <c r="AD23" s="883"/>
      <c r="AE23" s="884"/>
      <c r="AF23" s="885">
        <v>380</v>
      </c>
      <c r="AG23" s="883"/>
      <c r="AH23" s="883"/>
      <c r="AI23" s="883"/>
      <c r="AJ23" s="886"/>
      <c r="AK23" s="887"/>
      <c r="AL23" s="888"/>
      <c r="AM23" s="888"/>
      <c r="AN23" s="888"/>
      <c r="AO23" s="888"/>
      <c r="AP23" s="883">
        <v>41175</v>
      </c>
      <c r="AQ23" s="883"/>
      <c r="AR23" s="883"/>
      <c r="AS23" s="883"/>
      <c r="AT23" s="883"/>
      <c r="AU23" s="889"/>
      <c r="AV23" s="889"/>
      <c r="AW23" s="889"/>
      <c r="AX23" s="889"/>
      <c r="AY23" s="890"/>
      <c r="AZ23" s="898" t="s">
        <v>138</v>
      </c>
      <c r="BA23" s="899"/>
      <c r="BB23" s="899"/>
      <c r="BC23" s="899"/>
      <c r="BD23" s="900"/>
      <c r="BE23" s="255"/>
      <c r="BF23" s="255"/>
      <c r="BG23" s="255"/>
      <c r="BH23" s="255"/>
      <c r="BI23" s="255"/>
      <c r="BJ23" s="255"/>
      <c r="BK23" s="255"/>
      <c r="BL23" s="255"/>
      <c r="BM23" s="255"/>
      <c r="BN23" s="255"/>
      <c r="BO23" s="255"/>
      <c r="BP23" s="255"/>
      <c r="BQ23" s="264">
        <v>17</v>
      </c>
      <c r="BR23" s="265"/>
      <c r="BS23" s="873"/>
      <c r="BT23" s="874"/>
      <c r="BU23" s="874"/>
      <c r="BV23" s="874"/>
      <c r="BW23" s="874"/>
      <c r="BX23" s="874"/>
      <c r="BY23" s="874"/>
      <c r="BZ23" s="874"/>
      <c r="CA23" s="874"/>
      <c r="CB23" s="874"/>
      <c r="CC23" s="874"/>
      <c r="CD23" s="874"/>
      <c r="CE23" s="874"/>
      <c r="CF23" s="874"/>
      <c r="CG23" s="875"/>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12"/>
      <c r="DW23" s="813"/>
      <c r="DX23" s="813"/>
      <c r="DY23" s="813"/>
      <c r="DZ23" s="814"/>
      <c r="EA23" s="256"/>
    </row>
    <row r="24" spans="1:131" s="257" customFormat="1" ht="26.25" customHeight="1" x14ac:dyDescent="0.15">
      <c r="A24" s="897" t="s">
        <v>397</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73"/>
      <c r="BT24" s="874"/>
      <c r="BU24" s="874"/>
      <c r="BV24" s="874"/>
      <c r="BW24" s="874"/>
      <c r="BX24" s="874"/>
      <c r="BY24" s="874"/>
      <c r="BZ24" s="874"/>
      <c r="CA24" s="874"/>
      <c r="CB24" s="874"/>
      <c r="CC24" s="874"/>
      <c r="CD24" s="874"/>
      <c r="CE24" s="874"/>
      <c r="CF24" s="874"/>
      <c r="CG24" s="875"/>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12"/>
      <c r="DW24" s="813"/>
      <c r="DX24" s="813"/>
      <c r="DY24" s="813"/>
      <c r="DZ24" s="814"/>
      <c r="EA24" s="256"/>
    </row>
    <row r="25" spans="1:131" s="249" customFormat="1" ht="26.25" customHeight="1" thickBot="1" x14ac:dyDescent="0.2">
      <c r="A25" s="869" t="s">
        <v>398</v>
      </c>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69"/>
      <c r="BI25" s="869"/>
      <c r="BJ25" s="254"/>
      <c r="BK25" s="254"/>
      <c r="BL25" s="254"/>
      <c r="BM25" s="254"/>
      <c r="BN25" s="254"/>
      <c r="BO25" s="267"/>
      <c r="BP25" s="267"/>
      <c r="BQ25" s="264">
        <v>19</v>
      </c>
      <c r="BR25" s="265"/>
      <c r="BS25" s="873"/>
      <c r="BT25" s="874"/>
      <c r="BU25" s="874"/>
      <c r="BV25" s="874"/>
      <c r="BW25" s="874"/>
      <c r="BX25" s="874"/>
      <c r="BY25" s="874"/>
      <c r="BZ25" s="874"/>
      <c r="CA25" s="874"/>
      <c r="CB25" s="874"/>
      <c r="CC25" s="874"/>
      <c r="CD25" s="874"/>
      <c r="CE25" s="874"/>
      <c r="CF25" s="874"/>
      <c r="CG25" s="875"/>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12"/>
      <c r="DW25" s="813"/>
      <c r="DX25" s="813"/>
      <c r="DY25" s="813"/>
      <c r="DZ25" s="814"/>
      <c r="EA25" s="248"/>
    </row>
    <row r="26" spans="1:131" s="249" customFormat="1" ht="26.25" customHeight="1" x14ac:dyDescent="0.15">
      <c r="A26" s="852" t="s">
        <v>376</v>
      </c>
      <c r="B26" s="853"/>
      <c r="C26" s="853"/>
      <c r="D26" s="853"/>
      <c r="E26" s="853"/>
      <c r="F26" s="853"/>
      <c r="G26" s="853"/>
      <c r="H26" s="853"/>
      <c r="I26" s="853"/>
      <c r="J26" s="853"/>
      <c r="K26" s="853"/>
      <c r="L26" s="853"/>
      <c r="M26" s="853"/>
      <c r="N26" s="853"/>
      <c r="O26" s="853"/>
      <c r="P26" s="854"/>
      <c r="Q26" s="829" t="s">
        <v>399</v>
      </c>
      <c r="R26" s="830"/>
      <c r="S26" s="830"/>
      <c r="T26" s="830"/>
      <c r="U26" s="831"/>
      <c r="V26" s="829" t="s">
        <v>400</v>
      </c>
      <c r="W26" s="830"/>
      <c r="X26" s="830"/>
      <c r="Y26" s="830"/>
      <c r="Z26" s="831"/>
      <c r="AA26" s="829" t="s">
        <v>401</v>
      </c>
      <c r="AB26" s="830"/>
      <c r="AC26" s="830"/>
      <c r="AD26" s="830"/>
      <c r="AE26" s="830"/>
      <c r="AF26" s="901" t="s">
        <v>402</v>
      </c>
      <c r="AG26" s="902"/>
      <c r="AH26" s="902"/>
      <c r="AI26" s="902"/>
      <c r="AJ26" s="903"/>
      <c r="AK26" s="830" t="s">
        <v>403</v>
      </c>
      <c r="AL26" s="830"/>
      <c r="AM26" s="830"/>
      <c r="AN26" s="830"/>
      <c r="AO26" s="831"/>
      <c r="AP26" s="829" t="s">
        <v>404</v>
      </c>
      <c r="AQ26" s="830"/>
      <c r="AR26" s="830"/>
      <c r="AS26" s="830"/>
      <c r="AT26" s="831"/>
      <c r="AU26" s="829" t="s">
        <v>405</v>
      </c>
      <c r="AV26" s="830"/>
      <c r="AW26" s="830"/>
      <c r="AX26" s="830"/>
      <c r="AY26" s="831"/>
      <c r="AZ26" s="829" t="s">
        <v>406</v>
      </c>
      <c r="BA26" s="830"/>
      <c r="BB26" s="830"/>
      <c r="BC26" s="830"/>
      <c r="BD26" s="831"/>
      <c r="BE26" s="829" t="s">
        <v>383</v>
      </c>
      <c r="BF26" s="830"/>
      <c r="BG26" s="830"/>
      <c r="BH26" s="830"/>
      <c r="BI26" s="841"/>
      <c r="BJ26" s="254"/>
      <c r="BK26" s="254"/>
      <c r="BL26" s="254"/>
      <c r="BM26" s="254"/>
      <c r="BN26" s="254"/>
      <c r="BO26" s="267"/>
      <c r="BP26" s="267"/>
      <c r="BQ26" s="264">
        <v>20</v>
      </c>
      <c r="BR26" s="265"/>
      <c r="BS26" s="873"/>
      <c r="BT26" s="874"/>
      <c r="BU26" s="874"/>
      <c r="BV26" s="874"/>
      <c r="BW26" s="874"/>
      <c r="BX26" s="874"/>
      <c r="BY26" s="874"/>
      <c r="BZ26" s="874"/>
      <c r="CA26" s="874"/>
      <c r="CB26" s="874"/>
      <c r="CC26" s="874"/>
      <c r="CD26" s="874"/>
      <c r="CE26" s="874"/>
      <c r="CF26" s="874"/>
      <c r="CG26" s="875"/>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12"/>
      <c r="DW26" s="813"/>
      <c r="DX26" s="813"/>
      <c r="DY26" s="813"/>
      <c r="DZ26" s="814"/>
      <c r="EA26" s="248"/>
    </row>
    <row r="27" spans="1:131" s="249" customFormat="1" ht="26.25" customHeight="1" thickBot="1" x14ac:dyDescent="0.2">
      <c r="A27" s="855"/>
      <c r="B27" s="856"/>
      <c r="C27" s="856"/>
      <c r="D27" s="856"/>
      <c r="E27" s="856"/>
      <c r="F27" s="856"/>
      <c r="G27" s="856"/>
      <c r="H27" s="856"/>
      <c r="I27" s="856"/>
      <c r="J27" s="856"/>
      <c r="K27" s="856"/>
      <c r="L27" s="856"/>
      <c r="M27" s="856"/>
      <c r="N27" s="856"/>
      <c r="O27" s="856"/>
      <c r="P27" s="857"/>
      <c r="Q27" s="832"/>
      <c r="R27" s="833"/>
      <c r="S27" s="833"/>
      <c r="T27" s="833"/>
      <c r="U27" s="834"/>
      <c r="V27" s="832"/>
      <c r="W27" s="833"/>
      <c r="X27" s="833"/>
      <c r="Y27" s="833"/>
      <c r="Z27" s="834"/>
      <c r="AA27" s="832"/>
      <c r="AB27" s="833"/>
      <c r="AC27" s="833"/>
      <c r="AD27" s="833"/>
      <c r="AE27" s="833"/>
      <c r="AF27" s="904"/>
      <c r="AG27" s="905"/>
      <c r="AH27" s="905"/>
      <c r="AI27" s="905"/>
      <c r="AJ27" s="906"/>
      <c r="AK27" s="833"/>
      <c r="AL27" s="833"/>
      <c r="AM27" s="833"/>
      <c r="AN27" s="833"/>
      <c r="AO27" s="834"/>
      <c r="AP27" s="832"/>
      <c r="AQ27" s="833"/>
      <c r="AR27" s="833"/>
      <c r="AS27" s="833"/>
      <c r="AT27" s="834"/>
      <c r="AU27" s="832"/>
      <c r="AV27" s="833"/>
      <c r="AW27" s="833"/>
      <c r="AX27" s="833"/>
      <c r="AY27" s="834"/>
      <c r="AZ27" s="832"/>
      <c r="BA27" s="833"/>
      <c r="BB27" s="833"/>
      <c r="BC27" s="833"/>
      <c r="BD27" s="834"/>
      <c r="BE27" s="832"/>
      <c r="BF27" s="833"/>
      <c r="BG27" s="833"/>
      <c r="BH27" s="833"/>
      <c r="BI27" s="842"/>
      <c r="BJ27" s="254"/>
      <c r="BK27" s="254"/>
      <c r="BL27" s="254"/>
      <c r="BM27" s="254"/>
      <c r="BN27" s="254"/>
      <c r="BO27" s="267"/>
      <c r="BP27" s="267"/>
      <c r="BQ27" s="264">
        <v>21</v>
      </c>
      <c r="BR27" s="265"/>
      <c r="BS27" s="873"/>
      <c r="BT27" s="874"/>
      <c r="BU27" s="874"/>
      <c r="BV27" s="874"/>
      <c r="BW27" s="874"/>
      <c r="BX27" s="874"/>
      <c r="BY27" s="874"/>
      <c r="BZ27" s="874"/>
      <c r="CA27" s="874"/>
      <c r="CB27" s="874"/>
      <c r="CC27" s="874"/>
      <c r="CD27" s="874"/>
      <c r="CE27" s="874"/>
      <c r="CF27" s="874"/>
      <c r="CG27" s="875"/>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12"/>
      <c r="DW27" s="813"/>
      <c r="DX27" s="813"/>
      <c r="DY27" s="813"/>
      <c r="DZ27" s="814"/>
      <c r="EA27" s="248"/>
    </row>
    <row r="28" spans="1:131" s="249" customFormat="1" ht="26.25" customHeight="1" thickTop="1" x14ac:dyDescent="0.15">
      <c r="A28" s="268">
        <v>1</v>
      </c>
      <c r="B28" s="843" t="s">
        <v>407</v>
      </c>
      <c r="C28" s="844"/>
      <c r="D28" s="844"/>
      <c r="E28" s="844"/>
      <c r="F28" s="844"/>
      <c r="G28" s="844"/>
      <c r="H28" s="844"/>
      <c r="I28" s="844"/>
      <c r="J28" s="844"/>
      <c r="K28" s="844"/>
      <c r="L28" s="844"/>
      <c r="M28" s="844"/>
      <c r="N28" s="844"/>
      <c r="O28" s="844"/>
      <c r="P28" s="845"/>
      <c r="Q28" s="911">
        <v>7165</v>
      </c>
      <c r="R28" s="912"/>
      <c r="S28" s="912"/>
      <c r="T28" s="912"/>
      <c r="U28" s="912"/>
      <c r="V28" s="912">
        <v>7149</v>
      </c>
      <c r="W28" s="912"/>
      <c r="X28" s="912"/>
      <c r="Y28" s="912"/>
      <c r="Z28" s="912"/>
      <c r="AA28" s="912">
        <v>16</v>
      </c>
      <c r="AB28" s="912"/>
      <c r="AC28" s="912"/>
      <c r="AD28" s="912"/>
      <c r="AE28" s="913"/>
      <c r="AF28" s="914">
        <v>16</v>
      </c>
      <c r="AG28" s="912"/>
      <c r="AH28" s="912"/>
      <c r="AI28" s="912"/>
      <c r="AJ28" s="915"/>
      <c r="AK28" s="916">
        <v>529</v>
      </c>
      <c r="AL28" s="907"/>
      <c r="AM28" s="907"/>
      <c r="AN28" s="907"/>
      <c r="AO28" s="907"/>
      <c r="AP28" s="907" t="s">
        <v>582</v>
      </c>
      <c r="AQ28" s="907"/>
      <c r="AR28" s="907"/>
      <c r="AS28" s="907"/>
      <c r="AT28" s="907"/>
      <c r="AU28" s="907" t="s">
        <v>582</v>
      </c>
      <c r="AV28" s="907"/>
      <c r="AW28" s="907"/>
      <c r="AX28" s="907"/>
      <c r="AY28" s="907"/>
      <c r="AZ28" s="908" t="s">
        <v>582</v>
      </c>
      <c r="BA28" s="908"/>
      <c r="BB28" s="908"/>
      <c r="BC28" s="908"/>
      <c r="BD28" s="908"/>
      <c r="BE28" s="909"/>
      <c r="BF28" s="909"/>
      <c r="BG28" s="909"/>
      <c r="BH28" s="909"/>
      <c r="BI28" s="910"/>
      <c r="BJ28" s="254"/>
      <c r="BK28" s="254"/>
      <c r="BL28" s="254"/>
      <c r="BM28" s="254"/>
      <c r="BN28" s="254"/>
      <c r="BO28" s="267"/>
      <c r="BP28" s="267"/>
      <c r="BQ28" s="264">
        <v>22</v>
      </c>
      <c r="BR28" s="265"/>
      <c r="BS28" s="873"/>
      <c r="BT28" s="874"/>
      <c r="BU28" s="874"/>
      <c r="BV28" s="874"/>
      <c r="BW28" s="874"/>
      <c r="BX28" s="874"/>
      <c r="BY28" s="874"/>
      <c r="BZ28" s="874"/>
      <c r="CA28" s="874"/>
      <c r="CB28" s="874"/>
      <c r="CC28" s="874"/>
      <c r="CD28" s="874"/>
      <c r="CE28" s="874"/>
      <c r="CF28" s="874"/>
      <c r="CG28" s="875"/>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12"/>
      <c r="DW28" s="813"/>
      <c r="DX28" s="813"/>
      <c r="DY28" s="813"/>
      <c r="DZ28" s="814"/>
      <c r="EA28" s="248"/>
    </row>
    <row r="29" spans="1:131" s="249" customFormat="1" ht="26.25" customHeight="1" x14ac:dyDescent="0.15">
      <c r="A29" s="268">
        <v>2</v>
      </c>
      <c r="B29" s="821" t="s">
        <v>408</v>
      </c>
      <c r="C29" s="822"/>
      <c r="D29" s="822"/>
      <c r="E29" s="822"/>
      <c r="F29" s="822"/>
      <c r="G29" s="822"/>
      <c r="H29" s="822"/>
      <c r="I29" s="822"/>
      <c r="J29" s="822"/>
      <c r="K29" s="822"/>
      <c r="L29" s="822"/>
      <c r="M29" s="822"/>
      <c r="N29" s="822"/>
      <c r="O29" s="822"/>
      <c r="P29" s="823"/>
      <c r="Q29" s="824">
        <v>1604</v>
      </c>
      <c r="R29" s="825"/>
      <c r="S29" s="825"/>
      <c r="T29" s="825"/>
      <c r="U29" s="825"/>
      <c r="V29" s="825">
        <v>1601</v>
      </c>
      <c r="W29" s="825"/>
      <c r="X29" s="825"/>
      <c r="Y29" s="825"/>
      <c r="Z29" s="825"/>
      <c r="AA29" s="825">
        <v>3</v>
      </c>
      <c r="AB29" s="825"/>
      <c r="AC29" s="825"/>
      <c r="AD29" s="825"/>
      <c r="AE29" s="858"/>
      <c r="AF29" s="859">
        <v>3</v>
      </c>
      <c r="AG29" s="860"/>
      <c r="AH29" s="860"/>
      <c r="AI29" s="860"/>
      <c r="AJ29" s="861"/>
      <c r="AK29" s="919">
        <v>913</v>
      </c>
      <c r="AL29" s="920"/>
      <c r="AM29" s="920"/>
      <c r="AN29" s="920"/>
      <c r="AO29" s="920"/>
      <c r="AP29" s="920" t="s">
        <v>582</v>
      </c>
      <c r="AQ29" s="920"/>
      <c r="AR29" s="920"/>
      <c r="AS29" s="920"/>
      <c r="AT29" s="920"/>
      <c r="AU29" s="920" t="s">
        <v>582</v>
      </c>
      <c r="AV29" s="920"/>
      <c r="AW29" s="920"/>
      <c r="AX29" s="920"/>
      <c r="AY29" s="920"/>
      <c r="AZ29" s="921" t="s">
        <v>582</v>
      </c>
      <c r="BA29" s="921"/>
      <c r="BB29" s="921"/>
      <c r="BC29" s="921"/>
      <c r="BD29" s="921"/>
      <c r="BE29" s="917"/>
      <c r="BF29" s="917"/>
      <c r="BG29" s="917"/>
      <c r="BH29" s="917"/>
      <c r="BI29" s="918"/>
      <c r="BJ29" s="254"/>
      <c r="BK29" s="254"/>
      <c r="BL29" s="254"/>
      <c r="BM29" s="254"/>
      <c r="BN29" s="254"/>
      <c r="BO29" s="267"/>
      <c r="BP29" s="267"/>
      <c r="BQ29" s="264">
        <v>23</v>
      </c>
      <c r="BR29" s="265"/>
      <c r="BS29" s="873"/>
      <c r="BT29" s="874"/>
      <c r="BU29" s="874"/>
      <c r="BV29" s="874"/>
      <c r="BW29" s="874"/>
      <c r="BX29" s="874"/>
      <c r="BY29" s="874"/>
      <c r="BZ29" s="874"/>
      <c r="CA29" s="874"/>
      <c r="CB29" s="874"/>
      <c r="CC29" s="874"/>
      <c r="CD29" s="874"/>
      <c r="CE29" s="874"/>
      <c r="CF29" s="874"/>
      <c r="CG29" s="875"/>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12"/>
      <c r="DW29" s="813"/>
      <c r="DX29" s="813"/>
      <c r="DY29" s="813"/>
      <c r="DZ29" s="814"/>
      <c r="EA29" s="248"/>
    </row>
    <row r="30" spans="1:131" s="249" customFormat="1" ht="26.25" customHeight="1" x14ac:dyDescent="0.15">
      <c r="A30" s="268">
        <v>3</v>
      </c>
      <c r="B30" s="821" t="s">
        <v>409</v>
      </c>
      <c r="C30" s="822"/>
      <c r="D30" s="822"/>
      <c r="E30" s="822"/>
      <c r="F30" s="822"/>
      <c r="G30" s="822"/>
      <c r="H30" s="822"/>
      <c r="I30" s="822"/>
      <c r="J30" s="822"/>
      <c r="K30" s="822"/>
      <c r="L30" s="822"/>
      <c r="M30" s="822"/>
      <c r="N30" s="822"/>
      <c r="O30" s="822"/>
      <c r="P30" s="823"/>
      <c r="Q30" s="824">
        <v>8340</v>
      </c>
      <c r="R30" s="825"/>
      <c r="S30" s="825"/>
      <c r="T30" s="825"/>
      <c r="U30" s="825"/>
      <c r="V30" s="825">
        <v>8116</v>
      </c>
      <c r="W30" s="825"/>
      <c r="X30" s="825"/>
      <c r="Y30" s="825"/>
      <c r="Z30" s="825"/>
      <c r="AA30" s="825">
        <v>224</v>
      </c>
      <c r="AB30" s="825"/>
      <c r="AC30" s="825"/>
      <c r="AD30" s="825"/>
      <c r="AE30" s="858"/>
      <c r="AF30" s="859">
        <v>224</v>
      </c>
      <c r="AG30" s="860"/>
      <c r="AH30" s="860"/>
      <c r="AI30" s="860"/>
      <c r="AJ30" s="861"/>
      <c r="AK30" s="919">
        <v>1144</v>
      </c>
      <c r="AL30" s="920"/>
      <c r="AM30" s="920"/>
      <c r="AN30" s="920"/>
      <c r="AO30" s="920"/>
      <c r="AP30" s="920" t="s">
        <v>582</v>
      </c>
      <c r="AQ30" s="920"/>
      <c r="AR30" s="920"/>
      <c r="AS30" s="920"/>
      <c r="AT30" s="920"/>
      <c r="AU30" s="920" t="s">
        <v>582</v>
      </c>
      <c r="AV30" s="920"/>
      <c r="AW30" s="920"/>
      <c r="AX30" s="920"/>
      <c r="AY30" s="920"/>
      <c r="AZ30" s="921" t="s">
        <v>582</v>
      </c>
      <c r="BA30" s="921"/>
      <c r="BB30" s="921"/>
      <c r="BC30" s="921"/>
      <c r="BD30" s="921"/>
      <c r="BE30" s="917"/>
      <c r="BF30" s="917"/>
      <c r="BG30" s="917"/>
      <c r="BH30" s="917"/>
      <c r="BI30" s="918"/>
      <c r="BJ30" s="254"/>
      <c r="BK30" s="254"/>
      <c r="BL30" s="254"/>
      <c r="BM30" s="254"/>
      <c r="BN30" s="254"/>
      <c r="BO30" s="267"/>
      <c r="BP30" s="267"/>
      <c r="BQ30" s="264">
        <v>24</v>
      </c>
      <c r="BR30" s="265"/>
      <c r="BS30" s="873"/>
      <c r="BT30" s="874"/>
      <c r="BU30" s="874"/>
      <c r="BV30" s="874"/>
      <c r="BW30" s="874"/>
      <c r="BX30" s="874"/>
      <c r="BY30" s="874"/>
      <c r="BZ30" s="874"/>
      <c r="CA30" s="874"/>
      <c r="CB30" s="874"/>
      <c r="CC30" s="874"/>
      <c r="CD30" s="874"/>
      <c r="CE30" s="874"/>
      <c r="CF30" s="874"/>
      <c r="CG30" s="875"/>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12"/>
      <c r="DW30" s="813"/>
      <c r="DX30" s="813"/>
      <c r="DY30" s="813"/>
      <c r="DZ30" s="814"/>
      <c r="EA30" s="248"/>
    </row>
    <row r="31" spans="1:131" s="249" customFormat="1" ht="26.25" customHeight="1" x14ac:dyDescent="0.15">
      <c r="A31" s="268">
        <v>4</v>
      </c>
      <c r="B31" s="821" t="s">
        <v>410</v>
      </c>
      <c r="C31" s="822"/>
      <c r="D31" s="822"/>
      <c r="E31" s="822"/>
      <c r="F31" s="822"/>
      <c r="G31" s="822"/>
      <c r="H31" s="822"/>
      <c r="I31" s="822"/>
      <c r="J31" s="822"/>
      <c r="K31" s="822"/>
      <c r="L31" s="822"/>
      <c r="M31" s="822"/>
      <c r="N31" s="822"/>
      <c r="O31" s="822"/>
      <c r="P31" s="823"/>
      <c r="Q31" s="824">
        <v>117</v>
      </c>
      <c r="R31" s="825"/>
      <c r="S31" s="825"/>
      <c r="T31" s="825"/>
      <c r="U31" s="825"/>
      <c r="V31" s="825">
        <v>111</v>
      </c>
      <c r="W31" s="825"/>
      <c r="X31" s="825"/>
      <c r="Y31" s="825"/>
      <c r="Z31" s="825"/>
      <c r="AA31" s="825">
        <v>6</v>
      </c>
      <c r="AB31" s="825"/>
      <c r="AC31" s="825"/>
      <c r="AD31" s="825"/>
      <c r="AE31" s="858"/>
      <c r="AF31" s="859">
        <v>6</v>
      </c>
      <c r="AG31" s="860"/>
      <c r="AH31" s="860"/>
      <c r="AI31" s="860"/>
      <c r="AJ31" s="861"/>
      <c r="AK31" s="919" t="s">
        <v>582</v>
      </c>
      <c r="AL31" s="920"/>
      <c r="AM31" s="920"/>
      <c r="AN31" s="920"/>
      <c r="AO31" s="920"/>
      <c r="AP31" s="920">
        <v>162</v>
      </c>
      <c r="AQ31" s="920"/>
      <c r="AR31" s="920"/>
      <c r="AS31" s="920"/>
      <c r="AT31" s="920"/>
      <c r="AU31" s="920">
        <v>35</v>
      </c>
      <c r="AV31" s="920"/>
      <c r="AW31" s="920"/>
      <c r="AX31" s="920"/>
      <c r="AY31" s="920"/>
      <c r="AZ31" s="921" t="s">
        <v>582</v>
      </c>
      <c r="BA31" s="921"/>
      <c r="BB31" s="921"/>
      <c r="BC31" s="921"/>
      <c r="BD31" s="921"/>
      <c r="BE31" s="917"/>
      <c r="BF31" s="917"/>
      <c r="BG31" s="917"/>
      <c r="BH31" s="917"/>
      <c r="BI31" s="918"/>
      <c r="BJ31" s="254"/>
      <c r="BK31" s="254"/>
      <c r="BL31" s="254"/>
      <c r="BM31" s="254"/>
      <c r="BN31" s="254"/>
      <c r="BO31" s="267"/>
      <c r="BP31" s="267"/>
      <c r="BQ31" s="264">
        <v>25</v>
      </c>
      <c r="BR31" s="265"/>
      <c r="BS31" s="873"/>
      <c r="BT31" s="874"/>
      <c r="BU31" s="874"/>
      <c r="BV31" s="874"/>
      <c r="BW31" s="874"/>
      <c r="BX31" s="874"/>
      <c r="BY31" s="874"/>
      <c r="BZ31" s="874"/>
      <c r="CA31" s="874"/>
      <c r="CB31" s="874"/>
      <c r="CC31" s="874"/>
      <c r="CD31" s="874"/>
      <c r="CE31" s="874"/>
      <c r="CF31" s="874"/>
      <c r="CG31" s="875"/>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12"/>
      <c r="DW31" s="813"/>
      <c r="DX31" s="813"/>
      <c r="DY31" s="813"/>
      <c r="DZ31" s="814"/>
      <c r="EA31" s="248"/>
    </row>
    <row r="32" spans="1:131" s="249" customFormat="1" ht="26.25" customHeight="1" x14ac:dyDescent="0.15">
      <c r="A32" s="268">
        <v>5</v>
      </c>
      <c r="B32" s="821" t="s">
        <v>411</v>
      </c>
      <c r="C32" s="822"/>
      <c r="D32" s="822"/>
      <c r="E32" s="822"/>
      <c r="F32" s="822"/>
      <c r="G32" s="822"/>
      <c r="H32" s="822"/>
      <c r="I32" s="822"/>
      <c r="J32" s="822"/>
      <c r="K32" s="822"/>
      <c r="L32" s="822"/>
      <c r="M32" s="822"/>
      <c r="N32" s="822"/>
      <c r="O32" s="822"/>
      <c r="P32" s="823"/>
      <c r="Q32" s="824">
        <v>2999</v>
      </c>
      <c r="R32" s="825"/>
      <c r="S32" s="825"/>
      <c r="T32" s="825"/>
      <c r="U32" s="825"/>
      <c r="V32" s="825">
        <v>2931</v>
      </c>
      <c r="W32" s="825"/>
      <c r="X32" s="825"/>
      <c r="Y32" s="825"/>
      <c r="Z32" s="825"/>
      <c r="AA32" s="825">
        <v>68</v>
      </c>
      <c r="AB32" s="825"/>
      <c r="AC32" s="825"/>
      <c r="AD32" s="825"/>
      <c r="AE32" s="858"/>
      <c r="AF32" s="859">
        <v>1036</v>
      </c>
      <c r="AG32" s="860"/>
      <c r="AH32" s="860"/>
      <c r="AI32" s="860"/>
      <c r="AJ32" s="861"/>
      <c r="AK32" s="919">
        <v>1918</v>
      </c>
      <c r="AL32" s="920"/>
      <c r="AM32" s="920"/>
      <c r="AN32" s="920"/>
      <c r="AO32" s="920"/>
      <c r="AP32" s="920">
        <v>21689</v>
      </c>
      <c r="AQ32" s="920"/>
      <c r="AR32" s="920"/>
      <c r="AS32" s="920"/>
      <c r="AT32" s="920"/>
      <c r="AU32" s="920">
        <v>7873</v>
      </c>
      <c r="AV32" s="920"/>
      <c r="AW32" s="920"/>
      <c r="AX32" s="920"/>
      <c r="AY32" s="920"/>
      <c r="AZ32" s="921" t="s">
        <v>591</v>
      </c>
      <c r="BA32" s="921"/>
      <c r="BB32" s="921"/>
      <c r="BC32" s="921"/>
      <c r="BD32" s="921"/>
      <c r="BE32" s="917" t="s">
        <v>412</v>
      </c>
      <c r="BF32" s="917"/>
      <c r="BG32" s="917"/>
      <c r="BH32" s="917"/>
      <c r="BI32" s="918"/>
      <c r="BJ32" s="254"/>
      <c r="BK32" s="254"/>
      <c r="BL32" s="254"/>
      <c r="BM32" s="254"/>
      <c r="BN32" s="254"/>
      <c r="BO32" s="267"/>
      <c r="BP32" s="267"/>
      <c r="BQ32" s="264">
        <v>26</v>
      </c>
      <c r="BR32" s="265"/>
      <c r="BS32" s="873"/>
      <c r="BT32" s="874"/>
      <c r="BU32" s="874"/>
      <c r="BV32" s="874"/>
      <c r="BW32" s="874"/>
      <c r="BX32" s="874"/>
      <c r="BY32" s="874"/>
      <c r="BZ32" s="874"/>
      <c r="CA32" s="874"/>
      <c r="CB32" s="874"/>
      <c r="CC32" s="874"/>
      <c r="CD32" s="874"/>
      <c r="CE32" s="874"/>
      <c r="CF32" s="874"/>
      <c r="CG32" s="875"/>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12"/>
      <c r="DW32" s="813"/>
      <c r="DX32" s="813"/>
      <c r="DY32" s="813"/>
      <c r="DZ32" s="814"/>
      <c r="EA32" s="248"/>
    </row>
    <row r="33" spans="1:131" s="249" customFormat="1" ht="26.25" customHeight="1" x14ac:dyDescent="0.15">
      <c r="A33" s="268">
        <v>6</v>
      </c>
      <c r="B33" s="821" t="s">
        <v>413</v>
      </c>
      <c r="C33" s="822"/>
      <c r="D33" s="822"/>
      <c r="E33" s="822"/>
      <c r="F33" s="822"/>
      <c r="G33" s="822"/>
      <c r="H33" s="822"/>
      <c r="I33" s="822"/>
      <c r="J33" s="822"/>
      <c r="K33" s="822"/>
      <c r="L33" s="822"/>
      <c r="M33" s="822"/>
      <c r="N33" s="822"/>
      <c r="O33" s="822"/>
      <c r="P33" s="823"/>
      <c r="Q33" s="824">
        <v>157</v>
      </c>
      <c r="R33" s="825"/>
      <c r="S33" s="825"/>
      <c r="T33" s="825"/>
      <c r="U33" s="825"/>
      <c r="V33" s="825">
        <v>154</v>
      </c>
      <c r="W33" s="825"/>
      <c r="X33" s="825"/>
      <c r="Y33" s="825"/>
      <c r="Z33" s="825"/>
      <c r="AA33" s="825">
        <v>3</v>
      </c>
      <c r="AB33" s="825"/>
      <c r="AC33" s="825"/>
      <c r="AD33" s="825"/>
      <c r="AE33" s="858"/>
      <c r="AF33" s="859">
        <v>3</v>
      </c>
      <c r="AG33" s="860"/>
      <c r="AH33" s="860"/>
      <c r="AI33" s="860"/>
      <c r="AJ33" s="861"/>
      <c r="AK33" s="919" t="s">
        <v>582</v>
      </c>
      <c r="AL33" s="920"/>
      <c r="AM33" s="920"/>
      <c r="AN33" s="920"/>
      <c r="AO33" s="920"/>
      <c r="AP33" s="920" t="s">
        <v>582</v>
      </c>
      <c r="AQ33" s="920"/>
      <c r="AR33" s="920"/>
      <c r="AS33" s="920"/>
      <c r="AT33" s="920"/>
      <c r="AU33" s="920" t="s">
        <v>582</v>
      </c>
      <c r="AV33" s="920"/>
      <c r="AW33" s="920"/>
      <c r="AX33" s="920"/>
      <c r="AY33" s="920"/>
      <c r="AZ33" s="921" t="s">
        <v>582</v>
      </c>
      <c r="BA33" s="921"/>
      <c r="BB33" s="921"/>
      <c r="BC33" s="921"/>
      <c r="BD33" s="921"/>
      <c r="BE33" s="917" t="s">
        <v>414</v>
      </c>
      <c r="BF33" s="917"/>
      <c r="BG33" s="917"/>
      <c r="BH33" s="917"/>
      <c r="BI33" s="918"/>
      <c r="BJ33" s="254"/>
      <c r="BK33" s="254"/>
      <c r="BL33" s="254"/>
      <c r="BM33" s="254"/>
      <c r="BN33" s="254"/>
      <c r="BO33" s="267"/>
      <c r="BP33" s="267"/>
      <c r="BQ33" s="264">
        <v>27</v>
      </c>
      <c r="BR33" s="265"/>
      <c r="BS33" s="873"/>
      <c r="BT33" s="874"/>
      <c r="BU33" s="874"/>
      <c r="BV33" s="874"/>
      <c r="BW33" s="874"/>
      <c r="BX33" s="874"/>
      <c r="BY33" s="874"/>
      <c r="BZ33" s="874"/>
      <c r="CA33" s="874"/>
      <c r="CB33" s="874"/>
      <c r="CC33" s="874"/>
      <c r="CD33" s="874"/>
      <c r="CE33" s="874"/>
      <c r="CF33" s="874"/>
      <c r="CG33" s="875"/>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12"/>
      <c r="DW33" s="813"/>
      <c r="DX33" s="813"/>
      <c r="DY33" s="813"/>
      <c r="DZ33" s="814"/>
      <c r="EA33" s="248"/>
    </row>
    <row r="34" spans="1:131" s="249" customFormat="1" ht="26.25" customHeight="1" x14ac:dyDescent="0.15">
      <c r="A34" s="268">
        <v>7</v>
      </c>
      <c r="B34" s="821" t="s">
        <v>415</v>
      </c>
      <c r="C34" s="822"/>
      <c r="D34" s="822"/>
      <c r="E34" s="822"/>
      <c r="F34" s="822"/>
      <c r="G34" s="822"/>
      <c r="H34" s="822"/>
      <c r="I34" s="822"/>
      <c r="J34" s="822"/>
      <c r="K34" s="822"/>
      <c r="L34" s="822"/>
      <c r="M34" s="822"/>
      <c r="N34" s="822"/>
      <c r="O34" s="822"/>
      <c r="P34" s="823"/>
      <c r="Q34" s="824">
        <v>3116</v>
      </c>
      <c r="R34" s="825"/>
      <c r="S34" s="825"/>
      <c r="T34" s="825"/>
      <c r="U34" s="825"/>
      <c r="V34" s="825">
        <v>2945</v>
      </c>
      <c r="W34" s="825"/>
      <c r="X34" s="825"/>
      <c r="Y34" s="825"/>
      <c r="Z34" s="825"/>
      <c r="AA34" s="825">
        <v>171</v>
      </c>
      <c r="AB34" s="825"/>
      <c r="AC34" s="825"/>
      <c r="AD34" s="825"/>
      <c r="AE34" s="858"/>
      <c r="AF34" s="859">
        <v>1375</v>
      </c>
      <c r="AG34" s="860"/>
      <c r="AH34" s="860"/>
      <c r="AI34" s="860"/>
      <c r="AJ34" s="861"/>
      <c r="AK34" s="919">
        <v>150</v>
      </c>
      <c r="AL34" s="920"/>
      <c r="AM34" s="920"/>
      <c r="AN34" s="920"/>
      <c r="AO34" s="920"/>
      <c r="AP34" s="920">
        <v>789</v>
      </c>
      <c r="AQ34" s="920"/>
      <c r="AR34" s="920"/>
      <c r="AS34" s="920"/>
      <c r="AT34" s="920"/>
      <c r="AU34" s="920">
        <v>789</v>
      </c>
      <c r="AV34" s="920"/>
      <c r="AW34" s="920"/>
      <c r="AX34" s="920"/>
      <c r="AY34" s="920"/>
      <c r="AZ34" s="921" t="s">
        <v>591</v>
      </c>
      <c r="BA34" s="921"/>
      <c r="BB34" s="921"/>
      <c r="BC34" s="921"/>
      <c r="BD34" s="921"/>
      <c r="BE34" s="917" t="s">
        <v>416</v>
      </c>
      <c r="BF34" s="917"/>
      <c r="BG34" s="917"/>
      <c r="BH34" s="917"/>
      <c r="BI34" s="918"/>
      <c r="BJ34" s="254"/>
      <c r="BK34" s="254"/>
      <c r="BL34" s="254"/>
      <c r="BM34" s="254"/>
      <c r="BN34" s="254"/>
      <c r="BO34" s="267"/>
      <c r="BP34" s="267"/>
      <c r="BQ34" s="264">
        <v>28</v>
      </c>
      <c r="BR34" s="265"/>
      <c r="BS34" s="873"/>
      <c r="BT34" s="874"/>
      <c r="BU34" s="874"/>
      <c r="BV34" s="874"/>
      <c r="BW34" s="874"/>
      <c r="BX34" s="874"/>
      <c r="BY34" s="874"/>
      <c r="BZ34" s="874"/>
      <c r="CA34" s="874"/>
      <c r="CB34" s="874"/>
      <c r="CC34" s="874"/>
      <c r="CD34" s="874"/>
      <c r="CE34" s="874"/>
      <c r="CF34" s="874"/>
      <c r="CG34" s="875"/>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12"/>
      <c r="DW34" s="813"/>
      <c r="DX34" s="813"/>
      <c r="DY34" s="813"/>
      <c r="DZ34" s="814"/>
      <c r="EA34" s="248"/>
    </row>
    <row r="35" spans="1:131" s="249" customFormat="1" ht="26.25" customHeight="1" x14ac:dyDescent="0.15">
      <c r="A35" s="268">
        <v>8</v>
      </c>
      <c r="B35" s="821" t="s">
        <v>417</v>
      </c>
      <c r="C35" s="822"/>
      <c r="D35" s="822"/>
      <c r="E35" s="822"/>
      <c r="F35" s="822"/>
      <c r="G35" s="822"/>
      <c r="H35" s="822"/>
      <c r="I35" s="822"/>
      <c r="J35" s="822"/>
      <c r="K35" s="822"/>
      <c r="L35" s="822"/>
      <c r="M35" s="822"/>
      <c r="N35" s="822"/>
      <c r="O35" s="822"/>
      <c r="P35" s="823"/>
      <c r="Q35" s="824">
        <v>4</v>
      </c>
      <c r="R35" s="825"/>
      <c r="S35" s="825"/>
      <c r="T35" s="825"/>
      <c r="U35" s="825"/>
      <c r="V35" s="825">
        <v>4</v>
      </c>
      <c r="W35" s="825"/>
      <c r="X35" s="825"/>
      <c r="Y35" s="825"/>
      <c r="Z35" s="825"/>
      <c r="AA35" s="825">
        <v>530</v>
      </c>
      <c r="AB35" s="825"/>
      <c r="AC35" s="825"/>
      <c r="AD35" s="825"/>
      <c r="AE35" s="858"/>
      <c r="AF35" s="859">
        <v>203</v>
      </c>
      <c r="AG35" s="860"/>
      <c r="AH35" s="860"/>
      <c r="AI35" s="860"/>
      <c r="AJ35" s="861"/>
      <c r="AK35" s="919">
        <v>865</v>
      </c>
      <c r="AL35" s="920"/>
      <c r="AM35" s="920"/>
      <c r="AN35" s="920"/>
      <c r="AO35" s="920"/>
      <c r="AP35" s="920" t="s">
        <v>591</v>
      </c>
      <c r="AQ35" s="920"/>
      <c r="AR35" s="920"/>
      <c r="AS35" s="920"/>
      <c r="AT35" s="920"/>
      <c r="AU35" s="920" t="s">
        <v>591</v>
      </c>
      <c r="AV35" s="920"/>
      <c r="AW35" s="920"/>
      <c r="AX35" s="920"/>
      <c r="AY35" s="920"/>
      <c r="AZ35" s="921" t="s">
        <v>591</v>
      </c>
      <c r="BA35" s="921"/>
      <c r="BB35" s="921"/>
      <c r="BC35" s="921"/>
      <c r="BD35" s="921"/>
      <c r="BE35" s="917" t="s">
        <v>418</v>
      </c>
      <c r="BF35" s="917"/>
      <c r="BG35" s="917"/>
      <c r="BH35" s="917"/>
      <c r="BI35" s="918"/>
      <c r="BJ35" s="254"/>
      <c r="BK35" s="254"/>
      <c r="BL35" s="254"/>
      <c r="BM35" s="254"/>
      <c r="BN35" s="254"/>
      <c r="BO35" s="267"/>
      <c r="BP35" s="267"/>
      <c r="BQ35" s="264">
        <v>29</v>
      </c>
      <c r="BR35" s="265"/>
      <c r="BS35" s="873"/>
      <c r="BT35" s="874"/>
      <c r="BU35" s="874"/>
      <c r="BV35" s="874"/>
      <c r="BW35" s="874"/>
      <c r="BX35" s="874"/>
      <c r="BY35" s="874"/>
      <c r="BZ35" s="874"/>
      <c r="CA35" s="874"/>
      <c r="CB35" s="874"/>
      <c r="CC35" s="874"/>
      <c r="CD35" s="874"/>
      <c r="CE35" s="874"/>
      <c r="CF35" s="874"/>
      <c r="CG35" s="875"/>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12"/>
      <c r="DW35" s="813"/>
      <c r="DX35" s="813"/>
      <c r="DY35" s="813"/>
      <c r="DZ35" s="814"/>
      <c r="EA35" s="248"/>
    </row>
    <row r="36" spans="1:131" s="249" customFormat="1" ht="26.25" customHeight="1" x14ac:dyDescent="0.15">
      <c r="A36" s="268">
        <v>9</v>
      </c>
      <c r="B36" s="821"/>
      <c r="C36" s="822"/>
      <c r="D36" s="822"/>
      <c r="E36" s="822"/>
      <c r="F36" s="822"/>
      <c r="G36" s="822"/>
      <c r="H36" s="822"/>
      <c r="I36" s="822"/>
      <c r="J36" s="822"/>
      <c r="K36" s="822"/>
      <c r="L36" s="822"/>
      <c r="M36" s="822"/>
      <c r="N36" s="822"/>
      <c r="O36" s="822"/>
      <c r="P36" s="823"/>
      <c r="Q36" s="824"/>
      <c r="R36" s="825"/>
      <c r="S36" s="825"/>
      <c r="T36" s="825"/>
      <c r="U36" s="825"/>
      <c r="V36" s="825"/>
      <c r="W36" s="825"/>
      <c r="X36" s="825"/>
      <c r="Y36" s="825"/>
      <c r="Z36" s="825"/>
      <c r="AA36" s="825"/>
      <c r="AB36" s="825"/>
      <c r="AC36" s="825"/>
      <c r="AD36" s="825"/>
      <c r="AE36" s="858"/>
      <c r="AF36" s="859"/>
      <c r="AG36" s="860"/>
      <c r="AH36" s="860"/>
      <c r="AI36" s="860"/>
      <c r="AJ36" s="861"/>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4"/>
      <c r="BK36" s="254"/>
      <c r="BL36" s="254"/>
      <c r="BM36" s="254"/>
      <c r="BN36" s="254"/>
      <c r="BO36" s="267"/>
      <c r="BP36" s="267"/>
      <c r="BQ36" s="264">
        <v>30</v>
      </c>
      <c r="BR36" s="265"/>
      <c r="BS36" s="873"/>
      <c r="BT36" s="874"/>
      <c r="BU36" s="874"/>
      <c r="BV36" s="874"/>
      <c r="BW36" s="874"/>
      <c r="BX36" s="874"/>
      <c r="BY36" s="874"/>
      <c r="BZ36" s="874"/>
      <c r="CA36" s="874"/>
      <c r="CB36" s="874"/>
      <c r="CC36" s="874"/>
      <c r="CD36" s="874"/>
      <c r="CE36" s="874"/>
      <c r="CF36" s="874"/>
      <c r="CG36" s="875"/>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12"/>
      <c r="DW36" s="813"/>
      <c r="DX36" s="813"/>
      <c r="DY36" s="813"/>
      <c r="DZ36" s="814"/>
      <c r="EA36" s="248"/>
    </row>
    <row r="37" spans="1:131" s="249" customFormat="1" ht="26.25" customHeight="1" x14ac:dyDescent="0.15">
      <c r="A37" s="268">
        <v>10</v>
      </c>
      <c r="B37" s="821"/>
      <c r="C37" s="822"/>
      <c r="D37" s="822"/>
      <c r="E37" s="822"/>
      <c r="F37" s="822"/>
      <c r="G37" s="822"/>
      <c r="H37" s="822"/>
      <c r="I37" s="822"/>
      <c r="J37" s="822"/>
      <c r="K37" s="822"/>
      <c r="L37" s="822"/>
      <c r="M37" s="822"/>
      <c r="N37" s="822"/>
      <c r="O37" s="822"/>
      <c r="P37" s="823"/>
      <c r="Q37" s="824"/>
      <c r="R37" s="825"/>
      <c r="S37" s="825"/>
      <c r="T37" s="825"/>
      <c r="U37" s="825"/>
      <c r="V37" s="825"/>
      <c r="W37" s="825"/>
      <c r="X37" s="825"/>
      <c r="Y37" s="825"/>
      <c r="Z37" s="825"/>
      <c r="AA37" s="825"/>
      <c r="AB37" s="825"/>
      <c r="AC37" s="825"/>
      <c r="AD37" s="825"/>
      <c r="AE37" s="858"/>
      <c r="AF37" s="859"/>
      <c r="AG37" s="860"/>
      <c r="AH37" s="860"/>
      <c r="AI37" s="860"/>
      <c r="AJ37" s="861"/>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4"/>
      <c r="BK37" s="254"/>
      <c r="BL37" s="254"/>
      <c r="BM37" s="254"/>
      <c r="BN37" s="254"/>
      <c r="BO37" s="267"/>
      <c r="BP37" s="267"/>
      <c r="BQ37" s="264">
        <v>31</v>
      </c>
      <c r="BR37" s="265"/>
      <c r="BS37" s="873"/>
      <c r="BT37" s="874"/>
      <c r="BU37" s="874"/>
      <c r="BV37" s="874"/>
      <c r="BW37" s="874"/>
      <c r="BX37" s="874"/>
      <c r="BY37" s="874"/>
      <c r="BZ37" s="874"/>
      <c r="CA37" s="874"/>
      <c r="CB37" s="874"/>
      <c r="CC37" s="874"/>
      <c r="CD37" s="874"/>
      <c r="CE37" s="874"/>
      <c r="CF37" s="874"/>
      <c r="CG37" s="875"/>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12"/>
      <c r="DW37" s="813"/>
      <c r="DX37" s="813"/>
      <c r="DY37" s="813"/>
      <c r="DZ37" s="814"/>
      <c r="EA37" s="248"/>
    </row>
    <row r="38" spans="1:131" s="249" customFormat="1" ht="26.25" customHeight="1" x14ac:dyDescent="0.15">
      <c r="A38" s="268">
        <v>11</v>
      </c>
      <c r="B38" s="821"/>
      <c r="C38" s="822"/>
      <c r="D38" s="822"/>
      <c r="E38" s="822"/>
      <c r="F38" s="822"/>
      <c r="G38" s="822"/>
      <c r="H38" s="822"/>
      <c r="I38" s="822"/>
      <c r="J38" s="822"/>
      <c r="K38" s="822"/>
      <c r="L38" s="822"/>
      <c r="M38" s="822"/>
      <c r="N38" s="822"/>
      <c r="O38" s="822"/>
      <c r="P38" s="823"/>
      <c r="Q38" s="824"/>
      <c r="R38" s="825"/>
      <c r="S38" s="825"/>
      <c r="T38" s="825"/>
      <c r="U38" s="825"/>
      <c r="V38" s="825"/>
      <c r="W38" s="825"/>
      <c r="X38" s="825"/>
      <c r="Y38" s="825"/>
      <c r="Z38" s="825"/>
      <c r="AA38" s="825"/>
      <c r="AB38" s="825"/>
      <c r="AC38" s="825"/>
      <c r="AD38" s="825"/>
      <c r="AE38" s="858"/>
      <c r="AF38" s="859"/>
      <c r="AG38" s="860"/>
      <c r="AH38" s="860"/>
      <c r="AI38" s="860"/>
      <c r="AJ38" s="861"/>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4"/>
      <c r="BK38" s="254"/>
      <c r="BL38" s="254"/>
      <c r="BM38" s="254"/>
      <c r="BN38" s="254"/>
      <c r="BO38" s="267"/>
      <c r="BP38" s="267"/>
      <c r="BQ38" s="264">
        <v>32</v>
      </c>
      <c r="BR38" s="265"/>
      <c r="BS38" s="873"/>
      <c r="BT38" s="874"/>
      <c r="BU38" s="874"/>
      <c r="BV38" s="874"/>
      <c r="BW38" s="874"/>
      <c r="BX38" s="874"/>
      <c r="BY38" s="874"/>
      <c r="BZ38" s="874"/>
      <c r="CA38" s="874"/>
      <c r="CB38" s="874"/>
      <c r="CC38" s="874"/>
      <c r="CD38" s="874"/>
      <c r="CE38" s="874"/>
      <c r="CF38" s="874"/>
      <c r="CG38" s="875"/>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12"/>
      <c r="DW38" s="813"/>
      <c r="DX38" s="813"/>
      <c r="DY38" s="813"/>
      <c r="DZ38" s="814"/>
      <c r="EA38" s="248"/>
    </row>
    <row r="39" spans="1:131" s="249" customFormat="1" ht="26.25" customHeight="1" x14ac:dyDescent="0.15">
      <c r="A39" s="268">
        <v>12</v>
      </c>
      <c r="B39" s="821"/>
      <c r="C39" s="822"/>
      <c r="D39" s="822"/>
      <c r="E39" s="822"/>
      <c r="F39" s="822"/>
      <c r="G39" s="822"/>
      <c r="H39" s="822"/>
      <c r="I39" s="822"/>
      <c r="J39" s="822"/>
      <c r="K39" s="822"/>
      <c r="L39" s="822"/>
      <c r="M39" s="822"/>
      <c r="N39" s="822"/>
      <c r="O39" s="822"/>
      <c r="P39" s="823"/>
      <c r="Q39" s="824"/>
      <c r="R39" s="825"/>
      <c r="S39" s="825"/>
      <c r="T39" s="825"/>
      <c r="U39" s="825"/>
      <c r="V39" s="825"/>
      <c r="W39" s="825"/>
      <c r="X39" s="825"/>
      <c r="Y39" s="825"/>
      <c r="Z39" s="825"/>
      <c r="AA39" s="825"/>
      <c r="AB39" s="825"/>
      <c r="AC39" s="825"/>
      <c r="AD39" s="825"/>
      <c r="AE39" s="858"/>
      <c r="AF39" s="859"/>
      <c r="AG39" s="860"/>
      <c r="AH39" s="860"/>
      <c r="AI39" s="860"/>
      <c r="AJ39" s="861"/>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4"/>
      <c r="BK39" s="254"/>
      <c r="BL39" s="254"/>
      <c r="BM39" s="254"/>
      <c r="BN39" s="254"/>
      <c r="BO39" s="267"/>
      <c r="BP39" s="267"/>
      <c r="BQ39" s="264">
        <v>33</v>
      </c>
      <c r="BR39" s="265"/>
      <c r="BS39" s="873"/>
      <c r="BT39" s="874"/>
      <c r="BU39" s="874"/>
      <c r="BV39" s="874"/>
      <c r="BW39" s="874"/>
      <c r="BX39" s="874"/>
      <c r="BY39" s="874"/>
      <c r="BZ39" s="874"/>
      <c r="CA39" s="874"/>
      <c r="CB39" s="874"/>
      <c r="CC39" s="874"/>
      <c r="CD39" s="874"/>
      <c r="CE39" s="874"/>
      <c r="CF39" s="874"/>
      <c r="CG39" s="875"/>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12"/>
      <c r="DW39" s="813"/>
      <c r="DX39" s="813"/>
      <c r="DY39" s="813"/>
      <c r="DZ39" s="814"/>
      <c r="EA39" s="248"/>
    </row>
    <row r="40" spans="1:131" s="249" customFormat="1" ht="26.25" customHeight="1" x14ac:dyDescent="0.15">
      <c r="A40" s="263">
        <v>13</v>
      </c>
      <c r="B40" s="821"/>
      <c r="C40" s="822"/>
      <c r="D40" s="822"/>
      <c r="E40" s="822"/>
      <c r="F40" s="822"/>
      <c r="G40" s="822"/>
      <c r="H40" s="822"/>
      <c r="I40" s="822"/>
      <c r="J40" s="822"/>
      <c r="K40" s="822"/>
      <c r="L40" s="822"/>
      <c r="M40" s="822"/>
      <c r="N40" s="822"/>
      <c r="O40" s="822"/>
      <c r="P40" s="823"/>
      <c r="Q40" s="824"/>
      <c r="R40" s="825"/>
      <c r="S40" s="825"/>
      <c r="T40" s="825"/>
      <c r="U40" s="825"/>
      <c r="V40" s="825"/>
      <c r="W40" s="825"/>
      <c r="X40" s="825"/>
      <c r="Y40" s="825"/>
      <c r="Z40" s="825"/>
      <c r="AA40" s="825"/>
      <c r="AB40" s="825"/>
      <c r="AC40" s="825"/>
      <c r="AD40" s="825"/>
      <c r="AE40" s="858"/>
      <c r="AF40" s="859"/>
      <c r="AG40" s="860"/>
      <c r="AH40" s="860"/>
      <c r="AI40" s="860"/>
      <c r="AJ40" s="861"/>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4"/>
      <c r="BK40" s="254"/>
      <c r="BL40" s="254"/>
      <c r="BM40" s="254"/>
      <c r="BN40" s="254"/>
      <c r="BO40" s="267"/>
      <c r="BP40" s="267"/>
      <c r="BQ40" s="264">
        <v>34</v>
      </c>
      <c r="BR40" s="265"/>
      <c r="BS40" s="873"/>
      <c r="BT40" s="874"/>
      <c r="BU40" s="874"/>
      <c r="BV40" s="874"/>
      <c r="BW40" s="874"/>
      <c r="BX40" s="874"/>
      <c r="BY40" s="874"/>
      <c r="BZ40" s="874"/>
      <c r="CA40" s="874"/>
      <c r="CB40" s="874"/>
      <c r="CC40" s="874"/>
      <c r="CD40" s="874"/>
      <c r="CE40" s="874"/>
      <c r="CF40" s="874"/>
      <c r="CG40" s="875"/>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12"/>
      <c r="DW40" s="813"/>
      <c r="DX40" s="813"/>
      <c r="DY40" s="813"/>
      <c r="DZ40" s="814"/>
      <c r="EA40" s="248"/>
    </row>
    <row r="41" spans="1:131" s="249" customFormat="1" ht="26.25" customHeight="1" x14ac:dyDescent="0.15">
      <c r="A41" s="263">
        <v>14</v>
      </c>
      <c r="B41" s="821"/>
      <c r="C41" s="822"/>
      <c r="D41" s="822"/>
      <c r="E41" s="822"/>
      <c r="F41" s="822"/>
      <c r="G41" s="822"/>
      <c r="H41" s="822"/>
      <c r="I41" s="822"/>
      <c r="J41" s="822"/>
      <c r="K41" s="822"/>
      <c r="L41" s="822"/>
      <c r="M41" s="822"/>
      <c r="N41" s="822"/>
      <c r="O41" s="822"/>
      <c r="P41" s="823"/>
      <c r="Q41" s="824"/>
      <c r="R41" s="825"/>
      <c r="S41" s="825"/>
      <c r="T41" s="825"/>
      <c r="U41" s="825"/>
      <c r="V41" s="825"/>
      <c r="W41" s="825"/>
      <c r="X41" s="825"/>
      <c r="Y41" s="825"/>
      <c r="Z41" s="825"/>
      <c r="AA41" s="825"/>
      <c r="AB41" s="825"/>
      <c r="AC41" s="825"/>
      <c r="AD41" s="825"/>
      <c r="AE41" s="858"/>
      <c r="AF41" s="859"/>
      <c r="AG41" s="860"/>
      <c r="AH41" s="860"/>
      <c r="AI41" s="860"/>
      <c r="AJ41" s="861"/>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4"/>
      <c r="BK41" s="254"/>
      <c r="BL41" s="254"/>
      <c r="BM41" s="254"/>
      <c r="BN41" s="254"/>
      <c r="BO41" s="267"/>
      <c r="BP41" s="267"/>
      <c r="BQ41" s="264">
        <v>35</v>
      </c>
      <c r="BR41" s="265"/>
      <c r="BS41" s="873"/>
      <c r="BT41" s="874"/>
      <c r="BU41" s="874"/>
      <c r="BV41" s="874"/>
      <c r="BW41" s="874"/>
      <c r="BX41" s="874"/>
      <c r="BY41" s="874"/>
      <c r="BZ41" s="874"/>
      <c r="CA41" s="874"/>
      <c r="CB41" s="874"/>
      <c r="CC41" s="874"/>
      <c r="CD41" s="874"/>
      <c r="CE41" s="874"/>
      <c r="CF41" s="874"/>
      <c r="CG41" s="875"/>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12"/>
      <c r="DW41" s="813"/>
      <c r="DX41" s="813"/>
      <c r="DY41" s="813"/>
      <c r="DZ41" s="814"/>
      <c r="EA41" s="248"/>
    </row>
    <row r="42" spans="1:131" s="249" customFormat="1" ht="26.25" customHeight="1" x14ac:dyDescent="0.15">
      <c r="A42" s="263">
        <v>15</v>
      </c>
      <c r="B42" s="821"/>
      <c r="C42" s="822"/>
      <c r="D42" s="822"/>
      <c r="E42" s="822"/>
      <c r="F42" s="822"/>
      <c r="G42" s="822"/>
      <c r="H42" s="822"/>
      <c r="I42" s="822"/>
      <c r="J42" s="822"/>
      <c r="K42" s="822"/>
      <c r="L42" s="822"/>
      <c r="M42" s="822"/>
      <c r="N42" s="822"/>
      <c r="O42" s="822"/>
      <c r="P42" s="823"/>
      <c r="Q42" s="824"/>
      <c r="R42" s="825"/>
      <c r="S42" s="825"/>
      <c r="T42" s="825"/>
      <c r="U42" s="825"/>
      <c r="V42" s="825"/>
      <c r="W42" s="825"/>
      <c r="X42" s="825"/>
      <c r="Y42" s="825"/>
      <c r="Z42" s="825"/>
      <c r="AA42" s="825"/>
      <c r="AB42" s="825"/>
      <c r="AC42" s="825"/>
      <c r="AD42" s="825"/>
      <c r="AE42" s="858"/>
      <c r="AF42" s="859"/>
      <c r="AG42" s="860"/>
      <c r="AH42" s="860"/>
      <c r="AI42" s="860"/>
      <c r="AJ42" s="861"/>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4"/>
      <c r="BK42" s="254"/>
      <c r="BL42" s="254"/>
      <c r="BM42" s="254"/>
      <c r="BN42" s="254"/>
      <c r="BO42" s="267"/>
      <c r="BP42" s="267"/>
      <c r="BQ42" s="264">
        <v>36</v>
      </c>
      <c r="BR42" s="265"/>
      <c r="BS42" s="873"/>
      <c r="BT42" s="874"/>
      <c r="BU42" s="874"/>
      <c r="BV42" s="874"/>
      <c r="BW42" s="874"/>
      <c r="BX42" s="874"/>
      <c r="BY42" s="874"/>
      <c r="BZ42" s="874"/>
      <c r="CA42" s="874"/>
      <c r="CB42" s="874"/>
      <c r="CC42" s="874"/>
      <c r="CD42" s="874"/>
      <c r="CE42" s="874"/>
      <c r="CF42" s="874"/>
      <c r="CG42" s="875"/>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12"/>
      <c r="DW42" s="813"/>
      <c r="DX42" s="813"/>
      <c r="DY42" s="813"/>
      <c r="DZ42" s="814"/>
      <c r="EA42" s="248"/>
    </row>
    <row r="43" spans="1:131" s="249" customFormat="1" ht="26.25" customHeight="1" x14ac:dyDescent="0.15">
      <c r="A43" s="263">
        <v>16</v>
      </c>
      <c r="B43" s="821"/>
      <c r="C43" s="822"/>
      <c r="D43" s="822"/>
      <c r="E43" s="822"/>
      <c r="F43" s="822"/>
      <c r="G43" s="822"/>
      <c r="H43" s="822"/>
      <c r="I43" s="822"/>
      <c r="J43" s="822"/>
      <c r="K43" s="822"/>
      <c r="L43" s="822"/>
      <c r="M43" s="822"/>
      <c r="N43" s="822"/>
      <c r="O43" s="822"/>
      <c r="P43" s="823"/>
      <c r="Q43" s="824"/>
      <c r="R43" s="825"/>
      <c r="S43" s="825"/>
      <c r="T43" s="825"/>
      <c r="U43" s="825"/>
      <c r="V43" s="825"/>
      <c r="W43" s="825"/>
      <c r="X43" s="825"/>
      <c r="Y43" s="825"/>
      <c r="Z43" s="825"/>
      <c r="AA43" s="825"/>
      <c r="AB43" s="825"/>
      <c r="AC43" s="825"/>
      <c r="AD43" s="825"/>
      <c r="AE43" s="858"/>
      <c r="AF43" s="859"/>
      <c r="AG43" s="860"/>
      <c r="AH43" s="860"/>
      <c r="AI43" s="860"/>
      <c r="AJ43" s="861"/>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4"/>
      <c r="BK43" s="254"/>
      <c r="BL43" s="254"/>
      <c r="BM43" s="254"/>
      <c r="BN43" s="254"/>
      <c r="BO43" s="267"/>
      <c r="BP43" s="267"/>
      <c r="BQ43" s="264">
        <v>37</v>
      </c>
      <c r="BR43" s="265"/>
      <c r="BS43" s="873"/>
      <c r="BT43" s="874"/>
      <c r="BU43" s="874"/>
      <c r="BV43" s="874"/>
      <c r="BW43" s="874"/>
      <c r="BX43" s="874"/>
      <c r="BY43" s="874"/>
      <c r="BZ43" s="874"/>
      <c r="CA43" s="874"/>
      <c r="CB43" s="874"/>
      <c r="CC43" s="874"/>
      <c r="CD43" s="874"/>
      <c r="CE43" s="874"/>
      <c r="CF43" s="874"/>
      <c r="CG43" s="875"/>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12"/>
      <c r="DW43" s="813"/>
      <c r="DX43" s="813"/>
      <c r="DY43" s="813"/>
      <c r="DZ43" s="814"/>
      <c r="EA43" s="248"/>
    </row>
    <row r="44" spans="1:131" s="249" customFormat="1" ht="26.25" customHeight="1" x14ac:dyDescent="0.15">
      <c r="A44" s="263">
        <v>17</v>
      </c>
      <c r="B44" s="821"/>
      <c r="C44" s="822"/>
      <c r="D44" s="822"/>
      <c r="E44" s="822"/>
      <c r="F44" s="822"/>
      <c r="G44" s="822"/>
      <c r="H44" s="822"/>
      <c r="I44" s="822"/>
      <c r="J44" s="822"/>
      <c r="K44" s="822"/>
      <c r="L44" s="822"/>
      <c r="M44" s="822"/>
      <c r="N44" s="822"/>
      <c r="O44" s="822"/>
      <c r="P44" s="823"/>
      <c r="Q44" s="824"/>
      <c r="R44" s="825"/>
      <c r="S44" s="825"/>
      <c r="T44" s="825"/>
      <c r="U44" s="825"/>
      <c r="V44" s="825"/>
      <c r="W44" s="825"/>
      <c r="X44" s="825"/>
      <c r="Y44" s="825"/>
      <c r="Z44" s="825"/>
      <c r="AA44" s="825"/>
      <c r="AB44" s="825"/>
      <c r="AC44" s="825"/>
      <c r="AD44" s="825"/>
      <c r="AE44" s="858"/>
      <c r="AF44" s="859"/>
      <c r="AG44" s="860"/>
      <c r="AH44" s="860"/>
      <c r="AI44" s="860"/>
      <c r="AJ44" s="861"/>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4"/>
      <c r="BK44" s="254"/>
      <c r="BL44" s="254"/>
      <c r="BM44" s="254"/>
      <c r="BN44" s="254"/>
      <c r="BO44" s="267"/>
      <c r="BP44" s="267"/>
      <c r="BQ44" s="264">
        <v>38</v>
      </c>
      <c r="BR44" s="265"/>
      <c r="BS44" s="873"/>
      <c r="BT44" s="874"/>
      <c r="BU44" s="874"/>
      <c r="BV44" s="874"/>
      <c r="BW44" s="874"/>
      <c r="BX44" s="874"/>
      <c r="BY44" s="874"/>
      <c r="BZ44" s="874"/>
      <c r="CA44" s="874"/>
      <c r="CB44" s="874"/>
      <c r="CC44" s="874"/>
      <c r="CD44" s="874"/>
      <c r="CE44" s="874"/>
      <c r="CF44" s="874"/>
      <c r="CG44" s="875"/>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12"/>
      <c r="DW44" s="813"/>
      <c r="DX44" s="813"/>
      <c r="DY44" s="813"/>
      <c r="DZ44" s="814"/>
      <c r="EA44" s="248"/>
    </row>
    <row r="45" spans="1:131" s="249" customFormat="1" ht="26.25" customHeight="1" x14ac:dyDescent="0.15">
      <c r="A45" s="263">
        <v>18</v>
      </c>
      <c r="B45" s="821"/>
      <c r="C45" s="822"/>
      <c r="D45" s="822"/>
      <c r="E45" s="822"/>
      <c r="F45" s="822"/>
      <c r="G45" s="822"/>
      <c r="H45" s="822"/>
      <c r="I45" s="822"/>
      <c r="J45" s="822"/>
      <c r="K45" s="822"/>
      <c r="L45" s="822"/>
      <c r="M45" s="822"/>
      <c r="N45" s="822"/>
      <c r="O45" s="822"/>
      <c r="P45" s="823"/>
      <c r="Q45" s="824"/>
      <c r="R45" s="825"/>
      <c r="S45" s="825"/>
      <c r="T45" s="825"/>
      <c r="U45" s="825"/>
      <c r="V45" s="825"/>
      <c r="W45" s="825"/>
      <c r="X45" s="825"/>
      <c r="Y45" s="825"/>
      <c r="Z45" s="825"/>
      <c r="AA45" s="825"/>
      <c r="AB45" s="825"/>
      <c r="AC45" s="825"/>
      <c r="AD45" s="825"/>
      <c r="AE45" s="858"/>
      <c r="AF45" s="859"/>
      <c r="AG45" s="860"/>
      <c r="AH45" s="860"/>
      <c r="AI45" s="860"/>
      <c r="AJ45" s="861"/>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4"/>
      <c r="BK45" s="254"/>
      <c r="BL45" s="254"/>
      <c r="BM45" s="254"/>
      <c r="BN45" s="254"/>
      <c r="BO45" s="267"/>
      <c r="BP45" s="267"/>
      <c r="BQ45" s="264">
        <v>39</v>
      </c>
      <c r="BR45" s="265"/>
      <c r="BS45" s="873"/>
      <c r="BT45" s="874"/>
      <c r="BU45" s="874"/>
      <c r="BV45" s="874"/>
      <c r="BW45" s="874"/>
      <c r="BX45" s="874"/>
      <c r="BY45" s="874"/>
      <c r="BZ45" s="874"/>
      <c r="CA45" s="874"/>
      <c r="CB45" s="874"/>
      <c r="CC45" s="874"/>
      <c r="CD45" s="874"/>
      <c r="CE45" s="874"/>
      <c r="CF45" s="874"/>
      <c r="CG45" s="875"/>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12"/>
      <c r="DW45" s="813"/>
      <c r="DX45" s="813"/>
      <c r="DY45" s="813"/>
      <c r="DZ45" s="814"/>
      <c r="EA45" s="248"/>
    </row>
    <row r="46" spans="1:131" s="249" customFormat="1" ht="26.25" customHeight="1" x14ac:dyDescent="0.15">
      <c r="A46" s="263">
        <v>19</v>
      </c>
      <c r="B46" s="821"/>
      <c r="C46" s="822"/>
      <c r="D46" s="822"/>
      <c r="E46" s="822"/>
      <c r="F46" s="822"/>
      <c r="G46" s="822"/>
      <c r="H46" s="822"/>
      <c r="I46" s="822"/>
      <c r="J46" s="822"/>
      <c r="K46" s="822"/>
      <c r="L46" s="822"/>
      <c r="M46" s="822"/>
      <c r="N46" s="822"/>
      <c r="O46" s="822"/>
      <c r="P46" s="823"/>
      <c r="Q46" s="824"/>
      <c r="R46" s="825"/>
      <c r="S46" s="825"/>
      <c r="T46" s="825"/>
      <c r="U46" s="825"/>
      <c r="V46" s="825"/>
      <c r="W46" s="825"/>
      <c r="X46" s="825"/>
      <c r="Y46" s="825"/>
      <c r="Z46" s="825"/>
      <c r="AA46" s="825"/>
      <c r="AB46" s="825"/>
      <c r="AC46" s="825"/>
      <c r="AD46" s="825"/>
      <c r="AE46" s="858"/>
      <c r="AF46" s="859"/>
      <c r="AG46" s="860"/>
      <c r="AH46" s="860"/>
      <c r="AI46" s="860"/>
      <c r="AJ46" s="861"/>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4"/>
      <c r="BK46" s="254"/>
      <c r="BL46" s="254"/>
      <c r="BM46" s="254"/>
      <c r="BN46" s="254"/>
      <c r="BO46" s="267"/>
      <c r="BP46" s="267"/>
      <c r="BQ46" s="264">
        <v>40</v>
      </c>
      <c r="BR46" s="265"/>
      <c r="BS46" s="873"/>
      <c r="BT46" s="874"/>
      <c r="BU46" s="874"/>
      <c r="BV46" s="874"/>
      <c r="BW46" s="874"/>
      <c r="BX46" s="874"/>
      <c r="BY46" s="874"/>
      <c r="BZ46" s="874"/>
      <c r="CA46" s="874"/>
      <c r="CB46" s="874"/>
      <c r="CC46" s="874"/>
      <c r="CD46" s="874"/>
      <c r="CE46" s="874"/>
      <c r="CF46" s="874"/>
      <c r="CG46" s="875"/>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12"/>
      <c r="DW46" s="813"/>
      <c r="DX46" s="813"/>
      <c r="DY46" s="813"/>
      <c r="DZ46" s="814"/>
      <c r="EA46" s="248"/>
    </row>
    <row r="47" spans="1:131" s="249" customFormat="1" ht="26.25" customHeight="1" x14ac:dyDescent="0.15">
      <c r="A47" s="263">
        <v>20</v>
      </c>
      <c r="B47" s="821"/>
      <c r="C47" s="822"/>
      <c r="D47" s="822"/>
      <c r="E47" s="822"/>
      <c r="F47" s="822"/>
      <c r="G47" s="822"/>
      <c r="H47" s="822"/>
      <c r="I47" s="822"/>
      <c r="J47" s="822"/>
      <c r="K47" s="822"/>
      <c r="L47" s="822"/>
      <c r="M47" s="822"/>
      <c r="N47" s="822"/>
      <c r="O47" s="822"/>
      <c r="P47" s="823"/>
      <c r="Q47" s="824"/>
      <c r="R47" s="825"/>
      <c r="S47" s="825"/>
      <c r="T47" s="825"/>
      <c r="U47" s="825"/>
      <c r="V47" s="825"/>
      <c r="W47" s="825"/>
      <c r="X47" s="825"/>
      <c r="Y47" s="825"/>
      <c r="Z47" s="825"/>
      <c r="AA47" s="825"/>
      <c r="AB47" s="825"/>
      <c r="AC47" s="825"/>
      <c r="AD47" s="825"/>
      <c r="AE47" s="858"/>
      <c r="AF47" s="859"/>
      <c r="AG47" s="860"/>
      <c r="AH47" s="860"/>
      <c r="AI47" s="860"/>
      <c r="AJ47" s="861"/>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4"/>
      <c r="BK47" s="254"/>
      <c r="BL47" s="254"/>
      <c r="BM47" s="254"/>
      <c r="BN47" s="254"/>
      <c r="BO47" s="267"/>
      <c r="BP47" s="267"/>
      <c r="BQ47" s="264">
        <v>41</v>
      </c>
      <c r="BR47" s="265"/>
      <c r="BS47" s="873"/>
      <c r="BT47" s="874"/>
      <c r="BU47" s="874"/>
      <c r="BV47" s="874"/>
      <c r="BW47" s="874"/>
      <c r="BX47" s="874"/>
      <c r="BY47" s="874"/>
      <c r="BZ47" s="874"/>
      <c r="CA47" s="874"/>
      <c r="CB47" s="874"/>
      <c r="CC47" s="874"/>
      <c r="CD47" s="874"/>
      <c r="CE47" s="874"/>
      <c r="CF47" s="874"/>
      <c r="CG47" s="875"/>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12"/>
      <c r="DW47" s="813"/>
      <c r="DX47" s="813"/>
      <c r="DY47" s="813"/>
      <c r="DZ47" s="814"/>
      <c r="EA47" s="248"/>
    </row>
    <row r="48" spans="1:131" s="249" customFormat="1" ht="26.25" customHeight="1" x14ac:dyDescent="0.15">
      <c r="A48" s="263">
        <v>21</v>
      </c>
      <c r="B48" s="821"/>
      <c r="C48" s="822"/>
      <c r="D48" s="822"/>
      <c r="E48" s="822"/>
      <c r="F48" s="822"/>
      <c r="G48" s="822"/>
      <c r="H48" s="822"/>
      <c r="I48" s="822"/>
      <c r="J48" s="822"/>
      <c r="K48" s="822"/>
      <c r="L48" s="822"/>
      <c r="M48" s="822"/>
      <c r="N48" s="822"/>
      <c r="O48" s="822"/>
      <c r="P48" s="823"/>
      <c r="Q48" s="824"/>
      <c r="R48" s="825"/>
      <c r="S48" s="825"/>
      <c r="T48" s="825"/>
      <c r="U48" s="825"/>
      <c r="V48" s="825"/>
      <c r="W48" s="825"/>
      <c r="X48" s="825"/>
      <c r="Y48" s="825"/>
      <c r="Z48" s="825"/>
      <c r="AA48" s="825"/>
      <c r="AB48" s="825"/>
      <c r="AC48" s="825"/>
      <c r="AD48" s="825"/>
      <c r="AE48" s="858"/>
      <c r="AF48" s="859"/>
      <c r="AG48" s="860"/>
      <c r="AH48" s="860"/>
      <c r="AI48" s="860"/>
      <c r="AJ48" s="861"/>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4"/>
      <c r="BK48" s="254"/>
      <c r="BL48" s="254"/>
      <c r="BM48" s="254"/>
      <c r="BN48" s="254"/>
      <c r="BO48" s="267"/>
      <c r="BP48" s="267"/>
      <c r="BQ48" s="264">
        <v>42</v>
      </c>
      <c r="BR48" s="265"/>
      <c r="BS48" s="873"/>
      <c r="BT48" s="874"/>
      <c r="BU48" s="874"/>
      <c r="BV48" s="874"/>
      <c r="BW48" s="874"/>
      <c r="BX48" s="874"/>
      <c r="BY48" s="874"/>
      <c r="BZ48" s="874"/>
      <c r="CA48" s="874"/>
      <c r="CB48" s="874"/>
      <c r="CC48" s="874"/>
      <c r="CD48" s="874"/>
      <c r="CE48" s="874"/>
      <c r="CF48" s="874"/>
      <c r="CG48" s="875"/>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12"/>
      <c r="DW48" s="813"/>
      <c r="DX48" s="813"/>
      <c r="DY48" s="813"/>
      <c r="DZ48" s="814"/>
      <c r="EA48" s="248"/>
    </row>
    <row r="49" spans="1:131" s="249" customFormat="1" ht="26.25" customHeight="1" x14ac:dyDescent="0.15">
      <c r="A49" s="263">
        <v>22</v>
      </c>
      <c r="B49" s="821"/>
      <c r="C49" s="822"/>
      <c r="D49" s="822"/>
      <c r="E49" s="822"/>
      <c r="F49" s="822"/>
      <c r="G49" s="822"/>
      <c r="H49" s="822"/>
      <c r="I49" s="822"/>
      <c r="J49" s="822"/>
      <c r="K49" s="822"/>
      <c r="L49" s="822"/>
      <c r="M49" s="822"/>
      <c r="N49" s="822"/>
      <c r="O49" s="822"/>
      <c r="P49" s="823"/>
      <c r="Q49" s="824"/>
      <c r="R49" s="825"/>
      <c r="S49" s="825"/>
      <c r="T49" s="825"/>
      <c r="U49" s="825"/>
      <c r="V49" s="825"/>
      <c r="W49" s="825"/>
      <c r="X49" s="825"/>
      <c r="Y49" s="825"/>
      <c r="Z49" s="825"/>
      <c r="AA49" s="825"/>
      <c r="AB49" s="825"/>
      <c r="AC49" s="825"/>
      <c r="AD49" s="825"/>
      <c r="AE49" s="858"/>
      <c r="AF49" s="859"/>
      <c r="AG49" s="860"/>
      <c r="AH49" s="860"/>
      <c r="AI49" s="860"/>
      <c r="AJ49" s="861"/>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4"/>
      <c r="BK49" s="254"/>
      <c r="BL49" s="254"/>
      <c r="BM49" s="254"/>
      <c r="BN49" s="254"/>
      <c r="BO49" s="267"/>
      <c r="BP49" s="267"/>
      <c r="BQ49" s="264">
        <v>43</v>
      </c>
      <c r="BR49" s="265"/>
      <c r="BS49" s="873"/>
      <c r="BT49" s="874"/>
      <c r="BU49" s="874"/>
      <c r="BV49" s="874"/>
      <c r="BW49" s="874"/>
      <c r="BX49" s="874"/>
      <c r="BY49" s="874"/>
      <c r="BZ49" s="874"/>
      <c r="CA49" s="874"/>
      <c r="CB49" s="874"/>
      <c r="CC49" s="874"/>
      <c r="CD49" s="874"/>
      <c r="CE49" s="874"/>
      <c r="CF49" s="874"/>
      <c r="CG49" s="875"/>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12"/>
      <c r="DW49" s="813"/>
      <c r="DX49" s="813"/>
      <c r="DY49" s="813"/>
      <c r="DZ49" s="814"/>
      <c r="EA49" s="248"/>
    </row>
    <row r="50" spans="1:131" s="249" customFormat="1" ht="26.25" customHeight="1" x14ac:dyDescent="0.15">
      <c r="A50" s="263">
        <v>23</v>
      </c>
      <c r="B50" s="821"/>
      <c r="C50" s="822"/>
      <c r="D50" s="822"/>
      <c r="E50" s="822"/>
      <c r="F50" s="822"/>
      <c r="G50" s="822"/>
      <c r="H50" s="822"/>
      <c r="I50" s="822"/>
      <c r="J50" s="822"/>
      <c r="K50" s="822"/>
      <c r="L50" s="822"/>
      <c r="M50" s="822"/>
      <c r="N50" s="822"/>
      <c r="O50" s="822"/>
      <c r="P50" s="823"/>
      <c r="Q50" s="922"/>
      <c r="R50" s="923"/>
      <c r="S50" s="923"/>
      <c r="T50" s="923"/>
      <c r="U50" s="923"/>
      <c r="V50" s="923"/>
      <c r="W50" s="923"/>
      <c r="X50" s="923"/>
      <c r="Y50" s="923"/>
      <c r="Z50" s="923"/>
      <c r="AA50" s="923"/>
      <c r="AB50" s="923"/>
      <c r="AC50" s="923"/>
      <c r="AD50" s="923"/>
      <c r="AE50" s="924"/>
      <c r="AF50" s="859"/>
      <c r="AG50" s="860"/>
      <c r="AH50" s="860"/>
      <c r="AI50" s="860"/>
      <c r="AJ50" s="861"/>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4"/>
      <c r="BK50" s="254"/>
      <c r="BL50" s="254"/>
      <c r="BM50" s="254"/>
      <c r="BN50" s="254"/>
      <c r="BO50" s="267"/>
      <c r="BP50" s="267"/>
      <c r="BQ50" s="264">
        <v>44</v>
      </c>
      <c r="BR50" s="265"/>
      <c r="BS50" s="873"/>
      <c r="BT50" s="874"/>
      <c r="BU50" s="874"/>
      <c r="BV50" s="874"/>
      <c r="BW50" s="874"/>
      <c r="BX50" s="874"/>
      <c r="BY50" s="874"/>
      <c r="BZ50" s="874"/>
      <c r="CA50" s="874"/>
      <c r="CB50" s="874"/>
      <c r="CC50" s="874"/>
      <c r="CD50" s="874"/>
      <c r="CE50" s="874"/>
      <c r="CF50" s="874"/>
      <c r="CG50" s="875"/>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12"/>
      <c r="DW50" s="813"/>
      <c r="DX50" s="813"/>
      <c r="DY50" s="813"/>
      <c r="DZ50" s="814"/>
      <c r="EA50" s="248"/>
    </row>
    <row r="51" spans="1:131" s="249" customFormat="1" ht="26.25" customHeight="1" x14ac:dyDescent="0.15">
      <c r="A51" s="263">
        <v>24</v>
      </c>
      <c r="B51" s="821"/>
      <c r="C51" s="822"/>
      <c r="D51" s="822"/>
      <c r="E51" s="822"/>
      <c r="F51" s="822"/>
      <c r="G51" s="822"/>
      <c r="H51" s="822"/>
      <c r="I51" s="822"/>
      <c r="J51" s="822"/>
      <c r="K51" s="822"/>
      <c r="L51" s="822"/>
      <c r="M51" s="822"/>
      <c r="N51" s="822"/>
      <c r="O51" s="822"/>
      <c r="P51" s="823"/>
      <c r="Q51" s="922"/>
      <c r="R51" s="923"/>
      <c r="S51" s="923"/>
      <c r="T51" s="923"/>
      <c r="U51" s="923"/>
      <c r="V51" s="923"/>
      <c r="W51" s="923"/>
      <c r="X51" s="923"/>
      <c r="Y51" s="923"/>
      <c r="Z51" s="923"/>
      <c r="AA51" s="923"/>
      <c r="AB51" s="923"/>
      <c r="AC51" s="923"/>
      <c r="AD51" s="923"/>
      <c r="AE51" s="924"/>
      <c r="AF51" s="859"/>
      <c r="AG51" s="860"/>
      <c r="AH51" s="860"/>
      <c r="AI51" s="860"/>
      <c r="AJ51" s="861"/>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4"/>
      <c r="BK51" s="254"/>
      <c r="BL51" s="254"/>
      <c r="BM51" s="254"/>
      <c r="BN51" s="254"/>
      <c r="BO51" s="267"/>
      <c r="BP51" s="267"/>
      <c r="BQ51" s="264">
        <v>45</v>
      </c>
      <c r="BR51" s="265"/>
      <c r="BS51" s="873"/>
      <c r="BT51" s="874"/>
      <c r="BU51" s="874"/>
      <c r="BV51" s="874"/>
      <c r="BW51" s="874"/>
      <c r="BX51" s="874"/>
      <c r="BY51" s="874"/>
      <c r="BZ51" s="874"/>
      <c r="CA51" s="874"/>
      <c r="CB51" s="874"/>
      <c r="CC51" s="874"/>
      <c r="CD51" s="874"/>
      <c r="CE51" s="874"/>
      <c r="CF51" s="874"/>
      <c r="CG51" s="875"/>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12"/>
      <c r="DW51" s="813"/>
      <c r="DX51" s="813"/>
      <c r="DY51" s="813"/>
      <c r="DZ51" s="814"/>
      <c r="EA51" s="248"/>
    </row>
    <row r="52" spans="1:131" s="249" customFormat="1" ht="26.25" customHeight="1" x14ac:dyDescent="0.15">
      <c r="A52" s="263">
        <v>25</v>
      </c>
      <c r="B52" s="821"/>
      <c r="C52" s="822"/>
      <c r="D52" s="822"/>
      <c r="E52" s="822"/>
      <c r="F52" s="822"/>
      <c r="G52" s="822"/>
      <c r="H52" s="822"/>
      <c r="I52" s="822"/>
      <c r="J52" s="822"/>
      <c r="K52" s="822"/>
      <c r="L52" s="822"/>
      <c r="M52" s="822"/>
      <c r="N52" s="822"/>
      <c r="O52" s="822"/>
      <c r="P52" s="823"/>
      <c r="Q52" s="922"/>
      <c r="R52" s="923"/>
      <c r="S52" s="923"/>
      <c r="T52" s="923"/>
      <c r="U52" s="923"/>
      <c r="V52" s="923"/>
      <c r="W52" s="923"/>
      <c r="X52" s="923"/>
      <c r="Y52" s="923"/>
      <c r="Z52" s="923"/>
      <c r="AA52" s="923"/>
      <c r="AB52" s="923"/>
      <c r="AC52" s="923"/>
      <c r="AD52" s="923"/>
      <c r="AE52" s="924"/>
      <c r="AF52" s="859"/>
      <c r="AG52" s="860"/>
      <c r="AH52" s="860"/>
      <c r="AI52" s="860"/>
      <c r="AJ52" s="861"/>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4"/>
      <c r="BK52" s="254"/>
      <c r="BL52" s="254"/>
      <c r="BM52" s="254"/>
      <c r="BN52" s="254"/>
      <c r="BO52" s="267"/>
      <c r="BP52" s="267"/>
      <c r="BQ52" s="264">
        <v>46</v>
      </c>
      <c r="BR52" s="265"/>
      <c r="BS52" s="873"/>
      <c r="BT52" s="874"/>
      <c r="BU52" s="874"/>
      <c r="BV52" s="874"/>
      <c r="BW52" s="874"/>
      <c r="BX52" s="874"/>
      <c r="BY52" s="874"/>
      <c r="BZ52" s="874"/>
      <c r="CA52" s="874"/>
      <c r="CB52" s="874"/>
      <c r="CC52" s="874"/>
      <c r="CD52" s="874"/>
      <c r="CE52" s="874"/>
      <c r="CF52" s="874"/>
      <c r="CG52" s="875"/>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12"/>
      <c r="DW52" s="813"/>
      <c r="DX52" s="813"/>
      <c r="DY52" s="813"/>
      <c r="DZ52" s="814"/>
      <c r="EA52" s="248"/>
    </row>
    <row r="53" spans="1:131" s="249" customFormat="1" ht="26.25" customHeight="1" x14ac:dyDescent="0.15">
      <c r="A53" s="263">
        <v>26</v>
      </c>
      <c r="B53" s="821"/>
      <c r="C53" s="822"/>
      <c r="D53" s="822"/>
      <c r="E53" s="822"/>
      <c r="F53" s="822"/>
      <c r="G53" s="822"/>
      <c r="H53" s="822"/>
      <c r="I53" s="822"/>
      <c r="J53" s="822"/>
      <c r="K53" s="822"/>
      <c r="L53" s="822"/>
      <c r="M53" s="822"/>
      <c r="N53" s="822"/>
      <c r="O53" s="822"/>
      <c r="P53" s="823"/>
      <c r="Q53" s="922"/>
      <c r="R53" s="923"/>
      <c r="S53" s="923"/>
      <c r="T53" s="923"/>
      <c r="U53" s="923"/>
      <c r="V53" s="923"/>
      <c r="W53" s="923"/>
      <c r="X53" s="923"/>
      <c r="Y53" s="923"/>
      <c r="Z53" s="923"/>
      <c r="AA53" s="923"/>
      <c r="AB53" s="923"/>
      <c r="AC53" s="923"/>
      <c r="AD53" s="923"/>
      <c r="AE53" s="924"/>
      <c r="AF53" s="859"/>
      <c r="AG53" s="860"/>
      <c r="AH53" s="860"/>
      <c r="AI53" s="860"/>
      <c r="AJ53" s="861"/>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4"/>
      <c r="BK53" s="254"/>
      <c r="BL53" s="254"/>
      <c r="BM53" s="254"/>
      <c r="BN53" s="254"/>
      <c r="BO53" s="267"/>
      <c r="BP53" s="267"/>
      <c r="BQ53" s="264">
        <v>47</v>
      </c>
      <c r="BR53" s="265"/>
      <c r="BS53" s="873"/>
      <c r="BT53" s="874"/>
      <c r="BU53" s="874"/>
      <c r="BV53" s="874"/>
      <c r="BW53" s="874"/>
      <c r="BX53" s="874"/>
      <c r="BY53" s="874"/>
      <c r="BZ53" s="874"/>
      <c r="CA53" s="874"/>
      <c r="CB53" s="874"/>
      <c r="CC53" s="874"/>
      <c r="CD53" s="874"/>
      <c r="CE53" s="874"/>
      <c r="CF53" s="874"/>
      <c r="CG53" s="875"/>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12"/>
      <c r="DW53" s="813"/>
      <c r="DX53" s="813"/>
      <c r="DY53" s="813"/>
      <c r="DZ53" s="814"/>
      <c r="EA53" s="248"/>
    </row>
    <row r="54" spans="1:131" s="249" customFormat="1" ht="26.25" customHeight="1" x14ac:dyDescent="0.15">
      <c r="A54" s="263">
        <v>27</v>
      </c>
      <c r="B54" s="821"/>
      <c r="C54" s="822"/>
      <c r="D54" s="822"/>
      <c r="E54" s="822"/>
      <c r="F54" s="822"/>
      <c r="G54" s="822"/>
      <c r="H54" s="822"/>
      <c r="I54" s="822"/>
      <c r="J54" s="822"/>
      <c r="K54" s="822"/>
      <c r="L54" s="822"/>
      <c r="M54" s="822"/>
      <c r="N54" s="822"/>
      <c r="O54" s="822"/>
      <c r="P54" s="823"/>
      <c r="Q54" s="922"/>
      <c r="R54" s="923"/>
      <c r="S54" s="923"/>
      <c r="T54" s="923"/>
      <c r="U54" s="923"/>
      <c r="V54" s="923"/>
      <c r="W54" s="923"/>
      <c r="X54" s="923"/>
      <c r="Y54" s="923"/>
      <c r="Z54" s="923"/>
      <c r="AA54" s="923"/>
      <c r="AB54" s="923"/>
      <c r="AC54" s="923"/>
      <c r="AD54" s="923"/>
      <c r="AE54" s="924"/>
      <c r="AF54" s="859"/>
      <c r="AG54" s="860"/>
      <c r="AH54" s="860"/>
      <c r="AI54" s="860"/>
      <c r="AJ54" s="861"/>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4"/>
      <c r="BK54" s="254"/>
      <c r="BL54" s="254"/>
      <c r="BM54" s="254"/>
      <c r="BN54" s="254"/>
      <c r="BO54" s="267"/>
      <c r="BP54" s="267"/>
      <c r="BQ54" s="264">
        <v>48</v>
      </c>
      <c r="BR54" s="265"/>
      <c r="BS54" s="873"/>
      <c r="BT54" s="874"/>
      <c r="BU54" s="874"/>
      <c r="BV54" s="874"/>
      <c r="BW54" s="874"/>
      <c r="BX54" s="874"/>
      <c r="BY54" s="874"/>
      <c r="BZ54" s="874"/>
      <c r="CA54" s="874"/>
      <c r="CB54" s="874"/>
      <c r="CC54" s="874"/>
      <c r="CD54" s="874"/>
      <c r="CE54" s="874"/>
      <c r="CF54" s="874"/>
      <c r="CG54" s="875"/>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12"/>
      <c r="DW54" s="813"/>
      <c r="DX54" s="813"/>
      <c r="DY54" s="813"/>
      <c r="DZ54" s="814"/>
      <c r="EA54" s="248"/>
    </row>
    <row r="55" spans="1:131" s="249" customFormat="1" ht="26.25" customHeight="1" x14ac:dyDescent="0.15">
      <c r="A55" s="263">
        <v>28</v>
      </c>
      <c r="B55" s="821"/>
      <c r="C55" s="822"/>
      <c r="D55" s="822"/>
      <c r="E55" s="822"/>
      <c r="F55" s="822"/>
      <c r="G55" s="822"/>
      <c r="H55" s="822"/>
      <c r="I55" s="822"/>
      <c r="J55" s="822"/>
      <c r="K55" s="822"/>
      <c r="L55" s="822"/>
      <c r="M55" s="822"/>
      <c r="N55" s="822"/>
      <c r="O55" s="822"/>
      <c r="P55" s="823"/>
      <c r="Q55" s="922"/>
      <c r="R55" s="923"/>
      <c r="S55" s="923"/>
      <c r="T55" s="923"/>
      <c r="U55" s="923"/>
      <c r="V55" s="923"/>
      <c r="W55" s="923"/>
      <c r="X55" s="923"/>
      <c r="Y55" s="923"/>
      <c r="Z55" s="923"/>
      <c r="AA55" s="923"/>
      <c r="AB55" s="923"/>
      <c r="AC55" s="923"/>
      <c r="AD55" s="923"/>
      <c r="AE55" s="924"/>
      <c r="AF55" s="859"/>
      <c r="AG55" s="860"/>
      <c r="AH55" s="860"/>
      <c r="AI55" s="860"/>
      <c r="AJ55" s="861"/>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4"/>
      <c r="BK55" s="254"/>
      <c r="BL55" s="254"/>
      <c r="BM55" s="254"/>
      <c r="BN55" s="254"/>
      <c r="BO55" s="267"/>
      <c r="BP55" s="267"/>
      <c r="BQ55" s="264">
        <v>49</v>
      </c>
      <c r="BR55" s="265"/>
      <c r="BS55" s="873"/>
      <c r="BT55" s="874"/>
      <c r="BU55" s="874"/>
      <c r="BV55" s="874"/>
      <c r="BW55" s="874"/>
      <c r="BX55" s="874"/>
      <c r="BY55" s="874"/>
      <c r="BZ55" s="874"/>
      <c r="CA55" s="874"/>
      <c r="CB55" s="874"/>
      <c r="CC55" s="874"/>
      <c r="CD55" s="874"/>
      <c r="CE55" s="874"/>
      <c r="CF55" s="874"/>
      <c r="CG55" s="875"/>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12"/>
      <c r="DW55" s="813"/>
      <c r="DX55" s="813"/>
      <c r="DY55" s="813"/>
      <c r="DZ55" s="814"/>
      <c r="EA55" s="248"/>
    </row>
    <row r="56" spans="1:131" s="249" customFormat="1" ht="26.25" customHeight="1" x14ac:dyDescent="0.15">
      <c r="A56" s="263">
        <v>29</v>
      </c>
      <c r="B56" s="821"/>
      <c r="C56" s="822"/>
      <c r="D56" s="822"/>
      <c r="E56" s="822"/>
      <c r="F56" s="822"/>
      <c r="G56" s="822"/>
      <c r="H56" s="822"/>
      <c r="I56" s="822"/>
      <c r="J56" s="822"/>
      <c r="K56" s="822"/>
      <c r="L56" s="822"/>
      <c r="M56" s="822"/>
      <c r="N56" s="822"/>
      <c r="O56" s="822"/>
      <c r="P56" s="823"/>
      <c r="Q56" s="922"/>
      <c r="R56" s="923"/>
      <c r="S56" s="923"/>
      <c r="T56" s="923"/>
      <c r="U56" s="923"/>
      <c r="V56" s="923"/>
      <c r="W56" s="923"/>
      <c r="X56" s="923"/>
      <c r="Y56" s="923"/>
      <c r="Z56" s="923"/>
      <c r="AA56" s="923"/>
      <c r="AB56" s="923"/>
      <c r="AC56" s="923"/>
      <c r="AD56" s="923"/>
      <c r="AE56" s="924"/>
      <c r="AF56" s="859"/>
      <c r="AG56" s="860"/>
      <c r="AH56" s="860"/>
      <c r="AI56" s="860"/>
      <c r="AJ56" s="861"/>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4"/>
      <c r="BK56" s="254"/>
      <c r="BL56" s="254"/>
      <c r="BM56" s="254"/>
      <c r="BN56" s="254"/>
      <c r="BO56" s="267"/>
      <c r="BP56" s="267"/>
      <c r="BQ56" s="264">
        <v>50</v>
      </c>
      <c r="BR56" s="265"/>
      <c r="BS56" s="873"/>
      <c r="BT56" s="874"/>
      <c r="BU56" s="874"/>
      <c r="BV56" s="874"/>
      <c r="BW56" s="874"/>
      <c r="BX56" s="874"/>
      <c r="BY56" s="874"/>
      <c r="BZ56" s="874"/>
      <c r="CA56" s="874"/>
      <c r="CB56" s="874"/>
      <c r="CC56" s="874"/>
      <c r="CD56" s="874"/>
      <c r="CE56" s="874"/>
      <c r="CF56" s="874"/>
      <c r="CG56" s="875"/>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12"/>
      <c r="DW56" s="813"/>
      <c r="DX56" s="813"/>
      <c r="DY56" s="813"/>
      <c r="DZ56" s="814"/>
      <c r="EA56" s="248"/>
    </row>
    <row r="57" spans="1:131" s="249" customFormat="1" ht="26.25" customHeight="1" x14ac:dyDescent="0.15">
      <c r="A57" s="263">
        <v>30</v>
      </c>
      <c r="B57" s="821"/>
      <c r="C57" s="822"/>
      <c r="D57" s="822"/>
      <c r="E57" s="822"/>
      <c r="F57" s="822"/>
      <c r="G57" s="822"/>
      <c r="H57" s="822"/>
      <c r="I57" s="822"/>
      <c r="J57" s="822"/>
      <c r="K57" s="822"/>
      <c r="L57" s="822"/>
      <c r="M57" s="822"/>
      <c r="N57" s="822"/>
      <c r="O57" s="822"/>
      <c r="P57" s="823"/>
      <c r="Q57" s="922"/>
      <c r="R57" s="923"/>
      <c r="S57" s="923"/>
      <c r="T57" s="923"/>
      <c r="U57" s="923"/>
      <c r="V57" s="923"/>
      <c r="W57" s="923"/>
      <c r="X57" s="923"/>
      <c r="Y57" s="923"/>
      <c r="Z57" s="923"/>
      <c r="AA57" s="923"/>
      <c r="AB57" s="923"/>
      <c r="AC57" s="923"/>
      <c r="AD57" s="923"/>
      <c r="AE57" s="924"/>
      <c r="AF57" s="859"/>
      <c r="AG57" s="860"/>
      <c r="AH57" s="860"/>
      <c r="AI57" s="860"/>
      <c r="AJ57" s="861"/>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4"/>
      <c r="BK57" s="254"/>
      <c r="BL57" s="254"/>
      <c r="BM57" s="254"/>
      <c r="BN57" s="254"/>
      <c r="BO57" s="267"/>
      <c r="BP57" s="267"/>
      <c r="BQ57" s="264">
        <v>51</v>
      </c>
      <c r="BR57" s="265"/>
      <c r="BS57" s="873"/>
      <c r="BT57" s="874"/>
      <c r="BU57" s="874"/>
      <c r="BV57" s="874"/>
      <c r="BW57" s="874"/>
      <c r="BX57" s="874"/>
      <c r="BY57" s="874"/>
      <c r="BZ57" s="874"/>
      <c r="CA57" s="874"/>
      <c r="CB57" s="874"/>
      <c r="CC57" s="874"/>
      <c r="CD57" s="874"/>
      <c r="CE57" s="874"/>
      <c r="CF57" s="874"/>
      <c r="CG57" s="875"/>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12"/>
      <c r="DW57" s="813"/>
      <c r="DX57" s="813"/>
      <c r="DY57" s="813"/>
      <c r="DZ57" s="814"/>
      <c r="EA57" s="248"/>
    </row>
    <row r="58" spans="1:131" s="249" customFormat="1" ht="26.25" customHeight="1" x14ac:dyDescent="0.15">
      <c r="A58" s="263">
        <v>31</v>
      </c>
      <c r="B58" s="821"/>
      <c r="C58" s="822"/>
      <c r="D58" s="822"/>
      <c r="E58" s="822"/>
      <c r="F58" s="822"/>
      <c r="G58" s="822"/>
      <c r="H58" s="822"/>
      <c r="I58" s="822"/>
      <c r="J58" s="822"/>
      <c r="K58" s="822"/>
      <c r="L58" s="822"/>
      <c r="M58" s="822"/>
      <c r="N58" s="822"/>
      <c r="O58" s="822"/>
      <c r="P58" s="823"/>
      <c r="Q58" s="922"/>
      <c r="R58" s="923"/>
      <c r="S58" s="923"/>
      <c r="T58" s="923"/>
      <c r="U58" s="923"/>
      <c r="V58" s="923"/>
      <c r="W58" s="923"/>
      <c r="X58" s="923"/>
      <c r="Y58" s="923"/>
      <c r="Z58" s="923"/>
      <c r="AA58" s="923"/>
      <c r="AB58" s="923"/>
      <c r="AC58" s="923"/>
      <c r="AD58" s="923"/>
      <c r="AE58" s="924"/>
      <c r="AF58" s="859"/>
      <c r="AG58" s="860"/>
      <c r="AH58" s="860"/>
      <c r="AI58" s="860"/>
      <c r="AJ58" s="861"/>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4"/>
      <c r="BK58" s="254"/>
      <c r="BL58" s="254"/>
      <c r="BM58" s="254"/>
      <c r="BN58" s="254"/>
      <c r="BO58" s="267"/>
      <c r="BP58" s="267"/>
      <c r="BQ58" s="264">
        <v>52</v>
      </c>
      <c r="BR58" s="265"/>
      <c r="BS58" s="873"/>
      <c r="BT58" s="874"/>
      <c r="BU58" s="874"/>
      <c r="BV58" s="874"/>
      <c r="BW58" s="874"/>
      <c r="BX58" s="874"/>
      <c r="BY58" s="874"/>
      <c r="BZ58" s="874"/>
      <c r="CA58" s="874"/>
      <c r="CB58" s="874"/>
      <c r="CC58" s="874"/>
      <c r="CD58" s="874"/>
      <c r="CE58" s="874"/>
      <c r="CF58" s="874"/>
      <c r="CG58" s="875"/>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12"/>
      <c r="DW58" s="813"/>
      <c r="DX58" s="813"/>
      <c r="DY58" s="813"/>
      <c r="DZ58" s="814"/>
      <c r="EA58" s="248"/>
    </row>
    <row r="59" spans="1:131" s="249" customFormat="1" ht="26.25" customHeight="1" x14ac:dyDescent="0.15">
      <c r="A59" s="263">
        <v>32</v>
      </c>
      <c r="B59" s="821"/>
      <c r="C59" s="822"/>
      <c r="D59" s="822"/>
      <c r="E59" s="822"/>
      <c r="F59" s="822"/>
      <c r="G59" s="822"/>
      <c r="H59" s="822"/>
      <c r="I59" s="822"/>
      <c r="J59" s="822"/>
      <c r="K59" s="822"/>
      <c r="L59" s="822"/>
      <c r="M59" s="822"/>
      <c r="N59" s="822"/>
      <c r="O59" s="822"/>
      <c r="P59" s="823"/>
      <c r="Q59" s="922"/>
      <c r="R59" s="923"/>
      <c r="S59" s="923"/>
      <c r="T59" s="923"/>
      <c r="U59" s="923"/>
      <c r="V59" s="923"/>
      <c r="W59" s="923"/>
      <c r="X59" s="923"/>
      <c r="Y59" s="923"/>
      <c r="Z59" s="923"/>
      <c r="AA59" s="923"/>
      <c r="AB59" s="923"/>
      <c r="AC59" s="923"/>
      <c r="AD59" s="923"/>
      <c r="AE59" s="924"/>
      <c r="AF59" s="859"/>
      <c r="AG59" s="860"/>
      <c r="AH59" s="860"/>
      <c r="AI59" s="860"/>
      <c r="AJ59" s="861"/>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4"/>
      <c r="BK59" s="254"/>
      <c r="BL59" s="254"/>
      <c r="BM59" s="254"/>
      <c r="BN59" s="254"/>
      <c r="BO59" s="267"/>
      <c r="BP59" s="267"/>
      <c r="BQ59" s="264">
        <v>53</v>
      </c>
      <c r="BR59" s="265"/>
      <c r="BS59" s="873"/>
      <c r="BT59" s="874"/>
      <c r="BU59" s="874"/>
      <c r="BV59" s="874"/>
      <c r="BW59" s="874"/>
      <c r="BX59" s="874"/>
      <c r="BY59" s="874"/>
      <c r="BZ59" s="874"/>
      <c r="CA59" s="874"/>
      <c r="CB59" s="874"/>
      <c r="CC59" s="874"/>
      <c r="CD59" s="874"/>
      <c r="CE59" s="874"/>
      <c r="CF59" s="874"/>
      <c r="CG59" s="875"/>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12"/>
      <c r="DW59" s="813"/>
      <c r="DX59" s="813"/>
      <c r="DY59" s="813"/>
      <c r="DZ59" s="814"/>
      <c r="EA59" s="248"/>
    </row>
    <row r="60" spans="1:131" s="249" customFormat="1" ht="26.25" customHeight="1" x14ac:dyDescent="0.15">
      <c r="A60" s="263">
        <v>33</v>
      </c>
      <c r="B60" s="821"/>
      <c r="C60" s="822"/>
      <c r="D60" s="822"/>
      <c r="E60" s="822"/>
      <c r="F60" s="822"/>
      <c r="G60" s="822"/>
      <c r="H60" s="822"/>
      <c r="I60" s="822"/>
      <c r="J60" s="822"/>
      <c r="K60" s="822"/>
      <c r="L60" s="822"/>
      <c r="M60" s="822"/>
      <c r="N60" s="822"/>
      <c r="O60" s="822"/>
      <c r="P60" s="823"/>
      <c r="Q60" s="922"/>
      <c r="R60" s="923"/>
      <c r="S60" s="923"/>
      <c r="T60" s="923"/>
      <c r="U60" s="923"/>
      <c r="V60" s="923"/>
      <c r="W60" s="923"/>
      <c r="X60" s="923"/>
      <c r="Y60" s="923"/>
      <c r="Z60" s="923"/>
      <c r="AA60" s="923"/>
      <c r="AB60" s="923"/>
      <c r="AC60" s="923"/>
      <c r="AD60" s="923"/>
      <c r="AE60" s="924"/>
      <c r="AF60" s="859"/>
      <c r="AG60" s="860"/>
      <c r="AH60" s="860"/>
      <c r="AI60" s="860"/>
      <c r="AJ60" s="861"/>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4"/>
      <c r="BK60" s="254"/>
      <c r="BL60" s="254"/>
      <c r="BM60" s="254"/>
      <c r="BN60" s="254"/>
      <c r="BO60" s="267"/>
      <c r="BP60" s="267"/>
      <c r="BQ60" s="264">
        <v>54</v>
      </c>
      <c r="BR60" s="265"/>
      <c r="BS60" s="873"/>
      <c r="BT60" s="874"/>
      <c r="BU60" s="874"/>
      <c r="BV60" s="874"/>
      <c r="BW60" s="874"/>
      <c r="BX60" s="874"/>
      <c r="BY60" s="874"/>
      <c r="BZ60" s="874"/>
      <c r="CA60" s="874"/>
      <c r="CB60" s="874"/>
      <c r="CC60" s="874"/>
      <c r="CD60" s="874"/>
      <c r="CE60" s="874"/>
      <c r="CF60" s="874"/>
      <c r="CG60" s="875"/>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12"/>
      <c r="DW60" s="813"/>
      <c r="DX60" s="813"/>
      <c r="DY60" s="813"/>
      <c r="DZ60" s="814"/>
      <c r="EA60" s="248"/>
    </row>
    <row r="61" spans="1:131" s="249" customFormat="1" ht="26.25" customHeight="1" thickBot="1" x14ac:dyDescent="0.2">
      <c r="A61" s="263">
        <v>34</v>
      </c>
      <c r="B61" s="821"/>
      <c r="C61" s="822"/>
      <c r="D61" s="822"/>
      <c r="E61" s="822"/>
      <c r="F61" s="822"/>
      <c r="G61" s="822"/>
      <c r="H61" s="822"/>
      <c r="I61" s="822"/>
      <c r="J61" s="822"/>
      <c r="K61" s="822"/>
      <c r="L61" s="822"/>
      <c r="M61" s="822"/>
      <c r="N61" s="822"/>
      <c r="O61" s="822"/>
      <c r="P61" s="823"/>
      <c r="Q61" s="922"/>
      <c r="R61" s="923"/>
      <c r="S61" s="923"/>
      <c r="T61" s="923"/>
      <c r="U61" s="923"/>
      <c r="V61" s="923"/>
      <c r="W61" s="923"/>
      <c r="X61" s="923"/>
      <c r="Y61" s="923"/>
      <c r="Z61" s="923"/>
      <c r="AA61" s="923"/>
      <c r="AB61" s="923"/>
      <c r="AC61" s="923"/>
      <c r="AD61" s="923"/>
      <c r="AE61" s="924"/>
      <c r="AF61" s="859"/>
      <c r="AG61" s="860"/>
      <c r="AH61" s="860"/>
      <c r="AI61" s="860"/>
      <c r="AJ61" s="861"/>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4"/>
      <c r="BK61" s="254"/>
      <c r="BL61" s="254"/>
      <c r="BM61" s="254"/>
      <c r="BN61" s="254"/>
      <c r="BO61" s="267"/>
      <c r="BP61" s="267"/>
      <c r="BQ61" s="264">
        <v>55</v>
      </c>
      <c r="BR61" s="265"/>
      <c r="BS61" s="873"/>
      <c r="BT61" s="874"/>
      <c r="BU61" s="874"/>
      <c r="BV61" s="874"/>
      <c r="BW61" s="874"/>
      <c r="BX61" s="874"/>
      <c r="BY61" s="874"/>
      <c r="BZ61" s="874"/>
      <c r="CA61" s="874"/>
      <c r="CB61" s="874"/>
      <c r="CC61" s="874"/>
      <c r="CD61" s="874"/>
      <c r="CE61" s="874"/>
      <c r="CF61" s="874"/>
      <c r="CG61" s="875"/>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12"/>
      <c r="DW61" s="813"/>
      <c r="DX61" s="813"/>
      <c r="DY61" s="813"/>
      <c r="DZ61" s="814"/>
      <c r="EA61" s="248"/>
    </row>
    <row r="62" spans="1:131" s="249" customFormat="1" ht="26.25" customHeight="1" x14ac:dyDescent="0.15">
      <c r="A62" s="263">
        <v>35</v>
      </c>
      <c r="B62" s="821"/>
      <c r="C62" s="822"/>
      <c r="D62" s="822"/>
      <c r="E62" s="822"/>
      <c r="F62" s="822"/>
      <c r="G62" s="822"/>
      <c r="H62" s="822"/>
      <c r="I62" s="822"/>
      <c r="J62" s="822"/>
      <c r="K62" s="822"/>
      <c r="L62" s="822"/>
      <c r="M62" s="822"/>
      <c r="N62" s="822"/>
      <c r="O62" s="822"/>
      <c r="P62" s="823"/>
      <c r="Q62" s="922"/>
      <c r="R62" s="923"/>
      <c r="S62" s="923"/>
      <c r="T62" s="923"/>
      <c r="U62" s="923"/>
      <c r="V62" s="923"/>
      <c r="W62" s="923"/>
      <c r="X62" s="923"/>
      <c r="Y62" s="923"/>
      <c r="Z62" s="923"/>
      <c r="AA62" s="923"/>
      <c r="AB62" s="923"/>
      <c r="AC62" s="923"/>
      <c r="AD62" s="923"/>
      <c r="AE62" s="924"/>
      <c r="AF62" s="859"/>
      <c r="AG62" s="860"/>
      <c r="AH62" s="860"/>
      <c r="AI62" s="860"/>
      <c r="AJ62" s="861"/>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34" t="s">
        <v>419</v>
      </c>
      <c r="BK62" s="895"/>
      <c r="BL62" s="895"/>
      <c r="BM62" s="895"/>
      <c r="BN62" s="896"/>
      <c r="BO62" s="267"/>
      <c r="BP62" s="267"/>
      <c r="BQ62" s="264">
        <v>56</v>
      </c>
      <c r="BR62" s="265"/>
      <c r="BS62" s="873"/>
      <c r="BT62" s="874"/>
      <c r="BU62" s="874"/>
      <c r="BV62" s="874"/>
      <c r="BW62" s="874"/>
      <c r="BX62" s="874"/>
      <c r="BY62" s="874"/>
      <c r="BZ62" s="874"/>
      <c r="CA62" s="874"/>
      <c r="CB62" s="874"/>
      <c r="CC62" s="874"/>
      <c r="CD62" s="874"/>
      <c r="CE62" s="874"/>
      <c r="CF62" s="874"/>
      <c r="CG62" s="875"/>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12"/>
      <c r="DW62" s="813"/>
      <c r="DX62" s="813"/>
      <c r="DY62" s="813"/>
      <c r="DZ62" s="814"/>
      <c r="EA62" s="248"/>
    </row>
    <row r="63" spans="1:131" s="249" customFormat="1" ht="26.25" customHeight="1" thickBot="1" x14ac:dyDescent="0.2">
      <c r="A63" s="266" t="s">
        <v>395</v>
      </c>
      <c r="B63" s="879" t="s">
        <v>420</v>
      </c>
      <c r="C63" s="880"/>
      <c r="D63" s="880"/>
      <c r="E63" s="880"/>
      <c r="F63" s="880"/>
      <c r="G63" s="880"/>
      <c r="H63" s="880"/>
      <c r="I63" s="880"/>
      <c r="J63" s="880"/>
      <c r="K63" s="880"/>
      <c r="L63" s="880"/>
      <c r="M63" s="880"/>
      <c r="N63" s="880"/>
      <c r="O63" s="880"/>
      <c r="P63" s="881"/>
      <c r="Q63" s="927"/>
      <c r="R63" s="928"/>
      <c r="S63" s="928"/>
      <c r="T63" s="928"/>
      <c r="U63" s="928"/>
      <c r="V63" s="928"/>
      <c r="W63" s="928"/>
      <c r="X63" s="928"/>
      <c r="Y63" s="928"/>
      <c r="Z63" s="928"/>
      <c r="AA63" s="928"/>
      <c r="AB63" s="928"/>
      <c r="AC63" s="928"/>
      <c r="AD63" s="928"/>
      <c r="AE63" s="929"/>
      <c r="AF63" s="930">
        <v>2866</v>
      </c>
      <c r="AG63" s="931"/>
      <c r="AH63" s="931"/>
      <c r="AI63" s="931"/>
      <c r="AJ63" s="932"/>
      <c r="AK63" s="933"/>
      <c r="AL63" s="928"/>
      <c r="AM63" s="928"/>
      <c r="AN63" s="928"/>
      <c r="AO63" s="928"/>
      <c r="AP63" s="931">
        <v>22640</v>
      </c>
      <c r="AQ63" s="931"/>
      <c r="AR63" s="931"/>
      <c r="AS63" s="931"/>
      <c r="AT63" s="931"/>
      <c r="AU63" s="931">
        <v>8697</v>
      </c>
      <c r="AV63" s="931"/>
      <c r="AW63" s="931"/>
      <c r="AX63" s="931"/>
      <c r="AY63" s="931"/>
      <c r="AZ63" s="935"/>
      <c r="BA63" s="935"/>
      <c r="BB63" s="935"/>
      <c r="BC63" s="935"/>
      <c r="BD63" s="935"/>
      <c r="BE63" s="936"/>
      <c r="BF63" s="936"/>
      <c r="BG63" s="936"/>
      <c r="BH63" s="936"/>
      <c r="BI63" s="937"/>
      <c r="BJ63" s="938" t="s">
        <v>138</v>
      </c>
      <c r="BK63" s="939"/>
      <c r="BL63" s="939"/>
      <c r="BM63" s="939"/>
      <c r="BN63" s="940"/>
      <c r="BO63" s="267"/>
      <c r="BP63" s="267"/>
      <c r="BQ63" s="264">
        <v>57</v>
      </c>
      <c r="BR63" s="265"/>
      <c r="BS63" s="873"/>
      <c r="BT63" s="874"/>
      <c r="BU63" s="874"/>
      <c r="BV63" s="874"/>
      <c r="BW63" s="874"/>
      <c r="BX63" s="874"/>
      <c r="BY63" s="874"/>
      <c r="BZ63" s="874"/>
      <c r="CA63" s="874"/>
      <c r="CB63" s="874"/>
      <c r="CC63" s="874"/>
      <c r="CD63" s="874"/>
      <c r="CE63" s="874"/>
      <c r="CF63" s="874"/>
      <c r="CG63" s="875"/>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12"/>
      <c r="DW63" s="813"/>
      <c r="DX63" s="813"/>
      <c r="DY63" s="813"/>
      <c r="DZ63" s="81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73"/>
      <c r="BT64" s="874"/>
      <c r="BU64" s="874"/>
      <c r="BV64" s="874"/>
      <c r="BW64" s="874"/>
      <c r="BX64" s="874"/>
      <c r="BY64" s="874"/>
      <c r="BZ64" s="874"/>
      <c r="CA64" s="874"/>
      <c r="CB64" s="874"/>
      <c r="CC64" s="874"/>
      <c r="CD64" s="874"/>
      <c r="CE64" s="874"/>
      <c r="CF64" s="874"/>
      <c r="CG64" s="875"/>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12"/>
      <c r="DW64" s="813"/>
      <c r="DX64" s="813"/>
      <c r="DY64" s="813"/>
      <c r="DZ64" s="81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73"/>
      <c r="BT65" s="874"/>
      <c r="BU65" s="874"/>
      <c r="BV65" s="874"/>
      <c r="BW65" s="874"/>
      <c r="BX65" s="874"/>
      <c r="BY65" s="874"/>
      <c r="BZ65" s="874"/>
      <c r="CA65" s="874"/>
      <c r="CB65" s="874"/>
      <c r="CC65" s="874"/>
      <c r="CD65" s="874"/>
      <c r="CE65" s="874"/>
      <c r="CF65" s="874"/>
      <c r="CG65" s="875"/>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12"/>
      <c r="DW65" s="813"/>
      <c r="DX65" s="813"/>
      <c r="DY65" s="813"/>
      <c r="DZ65" s="814"/>
      <c r="EA65" s="248"/>
    </row>
    <row r="66" spans="1:131" s="249" customFormat="1" ht="26.25" customHeight="1" x14ac:dyDescent="0.15">
      <c r="A66" s="852" t="s">
        <v>422</v>
      </c>
      <c r="B66" s="853"/>
      <c r="C66" s="853"/>
      <c r="D66" s="853"/>
      <c r="E66" s="853"/>
      <c r="F66" s="853"/>
      <c r="G66" s="853"/>
      <c r="H66" s="853"/>
      <c r="I66" s="853"/>
      <c r="J66" s="853"/>
      <c r="K66" s="853"/>
      <c r="L66" s="853"/>
      <c r="M66" s="853"/>
      <c r="N66" s="853"/>
      <c r="O66" s="853"/>
      <c r="P66" s="854"/>
      <c r="Q66" s="829" t="s">
        <v>423</v>
      </c>
      <c r="R66" s="830"/>
      <c r="S66" s="830"/>
      <c r="T66" s="830"/>
      <c r="U66" s="831"/>
      <c r="V66" s="829" t="s">
        <v>424</v>
      </c>
      <c r="W66" s="830"/>
      <c r="X66" s="830"/>
      <c r="Y66" s="830"/>
      <c r="Z66" s="831"/>
      <c r="AA66" s="829" t="s">
        <v>401</v>
      </c>
      <c r="AB66" s="830"/>
      <c r="AC66" s="830"/>
      <c r="AD66" s="830"/>
      <c r="AE66" s="831"/>
      <c r="AF66" s="941" t="s">
        <v>425</v>
      </c>
      <c r="AG66" s="902"/>
      <c r="AH66" s="902"/>
      <c r="AI66" s="902"/>
      <c r="AJ66" s="942"/>
      <c r="AK66" s="829" t="s">
        <v>403</v>
      </c>
      <c r="AL66" s="853"/>
      <c r="AM66" s="853"/>
      <c r="AN66" s="853"/>
      <c r="AO66" s="854"/>
      <c r="AP66" s="829" t="s">
        <v>404</v>
      </c>
      <c r="AQ66" s="830"/>
      <c r="AR66" s="830"/>
      <c r="AS66" s="830"/>
      <c r="AT66" s="831"/>
      <c r="AU66" s="829" t="s">
        <v>426</v>
      </c>
      <c r="AV66" s="830"/>
      <c r="AW66" s="830"/>
      <c r="AX66" s="830"/>
      <c r="AY66" s="831"/>
      <c r="AZ66" s="829" t="s">
        <v>383</v>
      </c>
      <c r="BA66" s="830"/>
      <c r="BB66" s="830"/>
      <c r="BC66" s="830"/>
      <c r="BD66" s="841"/>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
      <c r="A67" s="855"/>
      <c r="B67" s="856"/>
      <c r="C67" s="856"/>
      <c r="D67" s="856"/>
      <c r="E67" s="856"/>
      <c r="F67" s="856"/>
      <c r="G67" s="856"/>
      <c r="H67" s="856"/>
      <c r="I67" s="856"/>
      <c r="J67" s="856"/>
      <c r="K67" s="856"/>
      <c r="L67" s="856"/>
      <c r="M67" s="856"/>
      <c r="N67" s="856"/>
      <c r="O67" s="856"/>
      <c r="P67" s="857"/>
      <c r="Q67" s="832"/>
      <c r="R67" s="833"/>
      <c r="S67" s="833"/>
      <c r="T67" s="833"/>
      <c r="U67" s="834"/>
      <c r="V67" s="832"/>
      <c r="W67" s="833"/>
      <c r="X67" s="833"/>
      <c r="Y67" s="833"/>
      <c r="Z67" s="834"/>
      <c r="AA67" s="832"/>
      <c r="AB67" s="833"/>
      <c r="AC67" s="833"/>
      <c r="AD67" s="833"/>
      <c r="AE67" s="834"/>
      <c r="AF67" s="943"/>
      <c r="AG67" s="905"/>
      <c r="AH67" s="905"/>
      <c r="AI67" s="905"/>
      <c r="AJ67" s="944"/>
      <c r="AK67" s="945"/>
      <c r="AL67" s="856"/>
      <c r="AM67" s="856"/>
      <c r="AN67" s="856"/>
      <c r="AO67" s="857"/>
      <c r="AP67" s="832"/>
      <c r="AQ67" s="833"/>
      <c r="AR67" s="833"/>
      <c r="AS67" s="833"/>
      <c r="AT67" s="834"/>
      <c r="AU67" s="832"/>
      <c r="AV67" s="833"/>
      <c r="AW67" s="833"/>
      <c r="AX67" s="833"/>
      <c r="AY67" s="834"/>
      <c r="AZ67" s="832"/>
      <c r="BA67" s="833"/>
      <c r="BB67" s="833"/>
      <c r="BC67" s="833"/>
      <c r="BD67" s="842"/>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15">
      <c r="A68" s="260">
        <v>1</v>
      </c>
      <c r="B68" s="958" t="s">
        <v>583</v>
      </c>
      <c r="C68" s="959"/>
      <c r="D68" s="959"/>
      <c r="E68" s="959"/>
      <c r="F68" s="959"/>
      <c r="G68" s="959"/>
      <c r="H68" s="959"/>
      <c r="I68" s="959"/>
      <c r="J68" s="959"/>
      <c r="K68" s="959"/>
      <c r="L68" s="959"/>
      <c r="M68" s="959"/>
      <c r="N68" s="959"/>
      <c r="O68" s="959"/>
      <c r="P68" s="960"/>
      <c r="Q68" s="961">
        <v>2449</v>
      </c>
      <c r="R68" s="955"/>
      <c r="S68" s="955"/>
      <c r="T68" s="955"/>
      <c r="U68" s="955"/>
      <c r="V68" s="955">
        <v>2425</v>
      </c>
      <c r="W68" s="955"/>
      <c r="X68" s="955"/>
      <c r="Y68" s="955"/>
      <c r="Z68" s="955"/>
      <c r="AA68" s="955">
        <v>24</v>
      </c>
      <c r="AB68" s="955"/>
      <c r="AC68" s="955"/>
      <c r="AD68" s="955"/>
      <c r="AE68" s="955"/>
      <c r="AF68" s="955">
        <v>24</v>
      </c>
      <c r="AG68" s="955"/>
      <c r="AH68" s="955"/>
      <c r="AI68" s="955"/>
      <c r="AJ68" s="955"/>
      <c r="AK68" s="955" t="s">
        <v>592</v>
      </c>
      <c r="AL68" s="955"/>
      <c r="AM68" s="955"/>
      <c r="AN68" s="955"/>
      <c r="AO68" s="955"/>
      <c r="AP68" s="955">
        <v>1107</v>
      </c>
      <c r="AQ68" s="955"/>
      <c r="AR68" s="955"/>
      <c r="AS68" s="955"/>
      <c r="AT68" s="955"/>
      <c r="AU68" s="955">
        <v>955</v>
      </c>
      <c r="AV68" s="955"/>
      <c r="AW68" s="955"/>
      <c r="AX68" s="955"/>
      <c r="AY68" s="955"/>
      <c r="AZ68" s="956"/>
      <c r="BA68" s="956"/>
      <c r="BB68" s="956"/>
      <c r="BC68" s="956"/>
      <c r="BD68" s="957"/>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15">
      <c r="A69" s="263">
        <v>2</v>
      </c>
      <c r="B69" s="962" t="s">
        <v>584</v>
      </c>
      <c r="C69" s="963"/>
      <c r="D69" s="963"/>
      <c r="E69" s="963"/>
      <c r="F69" s="963"/>
      <c r="G69" s="963"/>
      <c r="H69" s="963"/>
      <c r="I69" s="963"/>
      <c r="J69" s="963"/>
      <c r="K69" s="963"/>
      <c r="L69" s="963"/>
      <c r="M69" s="963"/>
      <c r="N69" s="963"/>
      <c r="O69" s="963"/>
      <c r="P69" s="964"/>
      <c r="Q69" s="965">
        <v>449</v>
      </c>
      <c r="R69" s="920"/>
      <c r="S69" s="920"/>
      <c r="T69" s="920"/>
      <c r="U69" s="920"/>
      <c r="V69" s="920">
        <v>425</v>
      </c>
      <c r="W69" s="920"/>
      <c r="X69" s="920"/>
      <c r="Y69" s="920"/>
      <c r="Z69" s="920"/>
      <c r="AA69" s="920">
        <v>24</v>
      </c>
      <c r="AB69" s="920"/>
      <c r="AC69" s="920"/>
      <c r="AD69" s="920"/>
      <c r="AE69" s="920"/>
      <c r="AF69" s="920">
        <v>24</v>
      </c>
      <c r="AG69" s="920"/>
      <c r="AH69" s="920"/>
      <c r="AI69" s="920"/>
      <c r="AJ69" s="920"/>
      <c r="AK69" s="920" t="s">
        <v>592</v>
      </c>
      <c r="AL69" s="920"/>
      <c r="AM69" s="920"/>
      <c r="AN69" s="920"/>
      <c r="AO69" s="920"/>
      <c r="AP69" s="920">
        <v>142</v>
      </c>
      <c r="AQ69" s="920"/>
      <c r="AR69" s="920"/>
      <c r="AS69" s="920"/>
      <c r="AT69" s="920"/>
      <c r="AU69" s="920">
        <v>67</v>
      </c>
      <c r="AV69" s="920"/>
      <c r="AW69" s="920"/>
      <c r="AX69" s="920"/>
      <c r="AY69" s="920"/>
      <c r="AZ69" s="966"/>
      <c r="BA69" s="966"/>
      <c r="BB69" s="966"/>
      <c r="BC69" s="966"/>
      <c r="BD69" s="967"/>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15">
      <c r="A70" s="263">
        <v>3</v>
      </c>
      <c r="B70" s="962" t="s">
        <v>585</v>
      </c>
      <c r="C70" s="963"/>
      <c r="D70" s="963"/>
      <c r="E70" s="963"/>
      <c r="F70" s="963"/>
      <c r="G70" s="963"/>
      <c r="H70" s="963"/>
      <c r="I70" s="963"/>
      <c r="J70" s="963"/>
      <c r="K70" s="963"/>
      <c r="L70" s="963"/>
      <c r="M70" s="963"/>
      <c r="N70" s="963"/>
      <c r="O70" s="963"/>
      <c r="P70" s="964"/>
      <c r="Q70" s="965">
        <v>564</v>
      </c>
      <c r="R70" s="920"/>
      <c r="S70" s="920"/>
      <c r="T70" s="920"/>
      <c r="U70" s="920"/>
      <c r="V70" s="920">
        <v>528</v>
      </c>
      <c r="W70" s="920"/>
      <c r="X70" s="920"/>
      <c r="Y70" s="920"/>
      <c r="Z70" s="920"/>
      <c r="AA70" s="920">
        <v>35</v>
      </c>
      <c r="AB70" s="920"/>
      <c r="AC70" s="920"/>
      <c r="AD70" s="920"/>
      <c r="AE70" s="920"/>
      <c r="AF70" s="920">
        <v>35</v>
      </c>
      <c r="AG70" s="920"/>
      <c r="AH70" s="920"/>
      <c r="AI70" s="920"/>
      <c r="AJ70" s="920"/>
      <c r="AK70" s="920" t="s">
        <v>592</v>
      </c>
      <c r="AL70" s="920"/>
      <c r="AM70" s="920"/>
      <c r="AN70" s="920"/>
      <c r="AO70" s="920"/>
      <c r="AP70" s="920">
        <v>1055</v>
      </c>
      <c r="AQ70" s="920"/>
      <c r="AR70" s="920"/>
      <c r="AS70" s="920"/>
      <c r="AT70" s="920"/>
      <c r="AU70" s="920">
        <v>353</v>
      </c>
      <c r="AV70" s="920"/>
      <c r="AW70" s="920"/>
      <c r="AX70" s="920"/>
      <c r="AY70" s="920"/>
      <c r="AZ70" s="966"/>
      <c r="BA70" s="966"/>
      <c r="BB70" s="966"/>
      <c r="BC70" s="966"/>
      <c r="BD70" s="967"/>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15">
      <c r="A71" s="263">
        <v>4</v>
      </c>
      <c r="B71" s="962" t="s">
        <v>586</v>
      </c>
      <c r="C71" s="963"/>
      <c r="D71" s="963"/>
      <c r="E71" s="963"/>
      <c r="F71" s="963"/>
      <c r="G71" s="963"/>
      <c r="H71" s="963"/>
      <c r="I71" s="963"/>
      <c r="J71" s="963"/>
      <c r="K71" s="963"/>
      <c r="L71" s="963"/>
      <c r="M71" s="963"/>
      <c r="N71" s="963"/>
      <c r="O71" s="963"/>
      <c r="P71" s="964"/>
      <c r="Q71" s="965">
        <v>6109</v>
      </c>
      <c r="R71" s="920"/>
      <c r="S71" s="920"/>
      <c r="T71" s="920"/>
      <c r="U71" s="920"/>
      <c r="V71" s="920">
        <v>5678</v>
      </c>
      <c r="W71" s="920"/>
      <c r="X71" s="920"/>
      <c r="Y71" s="920"/>
      <c r="Z71" s="920"/>
      <c r="AA71" s="920">
        <v>431</v>
      </c>
      <c r="AB71" s="920"/>
      <c r="AC71" s="920"/>
      <c r="AD71" s="920"/>
      <c r="AE71" s="920"/>
      <c r="AF71" s="920">
        <v>4208</v>
      </c>
      <c r="AG71" s="920"/>
      <c r="AH71" s="920"/>
      <c r="AI71" s="920"/>
      <c r="AJ71" s="920"/>
      <c r="AK71" s="920">
        <v>732</v>
      </c>
      <c r="AL71" s="920"/>
      <c r="AM71" s="920"/>
      <c r="AN71" s="920"/>
      <c r="AO71" s="920"/>
      <c r="AP71" s="920">
        <v>21010</v>
      </c>
      <c r="AQ71" s="920"/>
      <c r="AR71" s="920"/>
      <c r="AS71" s="920"/>
      <c r="AT71" s="920"/>
      <c r="AU71" s="920" t="s">
        <v>592</v>
      </c>
      <c r="AV71" s="920"/>
      <c r="AW71" s="920"/>
      <c r="AX71" s="920"/>
      <c r="AY71" s="920"/>
      <c r="AZ71" s="966"/>
      <c r="BA71" s="966"/>
      <c r="BB71" s="966"/>
      <c r="BC71" s="966"/>
      <c r="BD71" s="967"/>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15">
      <c r="A72" s="263">
        <v>5</v>
      </c>
      <c r="B72" s="962" t="s">
        <v>587</v>
      </c>
      <c r="C72" s="963"/>
      <c r="D72" s="963"/>
      <c r="E72" s="963"/>
      <c r="F72" s="963"/>
      <c r="G72" s="963"/>
      <c r="H72" s="963"/>
      <c r="I72" s="963"/>
      <c r="J72" s="963"/>
      <c r="K72" s="963"/>
      <c r="L72" s="963"/>
      <c r="M72" s="963"/>
      <c r="N72" s="963"/>
      <c r="O72" s="963"/>
      <c r="P72" s="964"/>
      <c r="Q72" s="965">
        <v>196</v>
      </c>
      <c r="R72" s="920"/>
      <c r="S72" s="920"/>
      <c r="T72" s="920"/>
      <c r="U72" s="920"/>
      <c r="V72" s="920">
        <v>190</v>
      </c>
      <c r="W72" s="920"/>
      <c r="X72" s="920"/>
      <c r="Y72" s="920"/>
      <c r="Z72" s="920"/>
      <c r="AA72" s="920">
        <v>6</v>
      </c>
      <c r="AB72" s="920"/>
      <c r="AC72" s="920"/>
      <c r="AD72" s="920"/>
      <c r="AE72" s="920"/>
      <c r="AF72" s="920">
        <v>6</v>
      </c>
      <c r="AG72" s="920"/>
      <c r="AH72" s="920"/>
      <c r="AI72" s="920"/>
      <c r="AJ72" s="920"/>
      <c r="AK72" s="920" t="s">
        <v>592</v>
      </c>
      <c r="AL72" s="920"/>
      <c r="AM72" s="920"/>
      <c r="AN72" s="920"/>
      <c r="AO72" s="920"/>
      <c r="AP72" s="920" t="s">
        <v>592</v>
      </c>
      <c r="AQ72" s="920"/>
      <c r="AR72" s="920"/>
      <c r="AS72" s="920"/>
      <c r="AT72" s="920"/>
      <c r="AU72" s="920" t="s">
        <v>592</v>
      </c>
      <c r="AV72" s="920"/>
      <c r="AW72" s="920"/>
      <c r="AX72" s="920"/>
      <c r="AY72" s="920"/>
      <c r="AZ72" s="966"/>
      <c r="BA72" s="966"/>
      <c r="BB72" s="966"/>
      <c r="BC72" s="966"/>
      <c r="BD72" s="967"/>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15">
      <c r="A73" s="263">
        <v>6</v>
      </c>
      <c r="B73" s="962" t="s">
        <v>588</v>
      </c>
      <c r="C73" s="963"/>
      <c r="D73" s="963"/>
      <c r="E73" s="963"/>
      <c r="F73" s="963"/>
      <c r="G73" s="963"/>
      <c r="H73" s="963"/>
      <c r="I73" s="963"/>
      <c r="J73" s="963"/>
      <c r="K73" s="963"/>
      <c r="L73" s="963"/>
      <c r="M73" s="963"/>
      <c r="N73" s="963"/>
      <c r="O73" s="963"/>
      <c r="P73" s="964"/>
      <c r="Q73" s="965">
        <v>161929</v>
      </c>
      <c r="R73" s="920"/>
      <c r="S73" s="920"/>
      <c r="T73" s="920"/>
      <c r="U73" s="920"/>
      <c r="V73" s="920">
        <v>159313</v>
      </c>
      <c r="W73" s="920"/>
      <c r="X73" s="920"/>
      <c r="Y73" s="920"/>
      <c r="Z73" s="920"/>
      <c r="AA73" s="920">
        <v>2616</v>
      </c>
      <c r="AB73" s="920"/>
      <c r="AC73" s="920"/>
      <c r="AD73" s="920"/>
      <c r="AE73" s="920"/>
      <c r="AF73" s="920">
        <v>2616</v>
      </c>
      <c r="AG73" s="920"/>
      <c r="AH73" s="920"/>
      <c r="AI73" s="920"/>
      <c r="AJ73" s="920"/>
      <c r="AK73" s="920" t="s">
        <v>592</v>
      </c>
      <c r="AL73" s="920"/>
      <c r="AM73" s="920"/>
      <c r="AN73" s="920"/>
      <c r="AO73" s="920"/>
      <c r="AP73" s="920" t="s">
        <v>592</v>
      </c>
      <c r="AQ73" s="920"/>
      <c r="AR73" s="920"/>
      <c r="AS73" s="920"/>
      <c r="AT73" s="920"/>
      <c r="AU73" s="920" t="s">
        <v>592</v>
      </c>
      <c r="AV73" s="920"/>
      <c r="AW73" s="920"/>
      <c r="AX73" s="920"/>
      <c r="AY73" s="920"/>
      <c r="AZ73" s="966"/>
      <c r="BA73" s="966"/>
      <c r="BB73" s="966"/>
      <c r="BC73" s="966"/>
      <c r="BD73" s="967"/>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15">
      <c r="A74" s="263">
        <v>7</v>
      </c>
      <c r="B74" s="962" t="s">
        <v>589</v>
      </c>
      <c r="C74" s="963"/>
      <c r="D74" s="963"/>
      <c r="E74" s="963"/>
      <c r="F74" s="963"/>
      <c r="G74" s="963"/>
      <c r="H74" s="963"/>
      <c r="I74" s="963"/>
      <c r="J74" s="963"/>
      <c r="K74" s="963"/>
      <c r="L74" s="963"/>
      <c r="M74" s="963"/>
      <c r="N74" s="963"/>
      <c r="O74" s="963"/>
      <c r="P74" s="964"/>
      <c r="Q74" s="965">
        <v>10926</v>
      </c>
      <c r="R74" s="920"/>
      <c r="S74" s="920"/>
      <c r="T74" s="920"/>
      <c r="U74" s="920"/>
      <c r="V74" s="920">
        <v>10420</v>
      </c>
      <c r="W74" s="920"/>
      <c r="X74" s="920"/>
      <c r="Y74" s="920"/>
      <c r="Z74" s="920"/>
      <c r="AA74" s="920">
        <v>506</v>
      </c>
      <c r="AB74" s="920"/>
      <c r="AC74" s="920"/>
      <c r="AD74" s="920"/>
      <c r="AE74" s="920"/>
      <c r="AF74" s="920">
        <v>506</v>
      </c>
      <c r="AG74" s="920"/>
      <c r="AH74" s="920"/>
      <c r="AI74" s="920"/>
      <c r="AJ74" s="920"/>
      <c r="AK74" s="920">
        <v>81</v>
      </c>
      <c r="AL74" s="920"/>
      <c r="AM74" s="920"/>
      <c r="AN74" s="920"/>
      <c r="AO74" s="920"/>
      <c r="AP74" s="920" t="s">
        <v>591</v>
      </c>
      <c r="AQ74" s="920"/>
      <c r="AR74" s="920"/>
      <c r="AS74" s="920"/>
      <c r="AT74" s="920"/>
      <c r="AU74" s="920" t="s">
        <v>591</v>
      </c>
      <c r="AV74" s="920"/>
      <c r="AW74" s="920"/>
      <c r="AX74" s="920"/>
      <c r="AY74" s="920"/>
      <c r="AZ74" s="966"/>
      <c r="BA74" s="966"/>
      <c r="BB74" s="966"/>
      <c r="BC74" s="966"/>
      <c r="BD74" s="967"/>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15">
      <c r="A75" s="263">
        <v>8</v>
      </c>
      <c r="B75" s="962" t="s">
        <v>590</v>
      </c>
      <c r="C75" s="963"/>
      <c r="D75" s="963"/>
      <c r="E75" s="963"/>
      <c r="F75" s="963"/>
      <c r="G75" s="963"/>
      <c r="H75" s="963"/>
      <c r="I75" s="963"/>
      <c r="J75" s="963"/>
      <c r="K75" s="963"/>
      <c r="L75" s="963"/>
      <c r="M75" s="963"/>
      <c r="N75" s="963"/>
      <c r="O75" s="963"/>
      <c r="P75" s="964"/>
      <c r="Q75" s="968">
        <v>100</v>
      </c>
      <c r="R75" s="969"/>
      <c r="S75" s="969"/>
      <c r="T75" s="969"/>
      <c r="U75" s="919"/>
      <c r="V75" s="970">
        <v>93</v>
      </c>
      <c r="W75" s="969"/>
      <c r="X75" s="969"/>
      <c r="Y75" s="969"/>
      <c r="Z75" s="919"/>
      <c r="AA75" s="970">
        <v>7</v>
      </c>
      <c r="AB75" s="969"/>
      <c r="AC75" s="969"/>
      <c r="AD75" s="969"/>
      <c r="AE75" s="919"/>
      <c r="AF75" s="970">
        <v>7</v>
      </c>
      <c r="AG75" s="969"/>
      <c r="AH75" s="969"/>
      <c r="AI75" s="969"/>
      <c r="AJ75" s="919"/>
      <c r="AK75" s="970">
        <v>10</v>
      </c>
      <c r="AL75" s="969"/>
      <c r="AM75" s="969"/>
      <c r="AN75" s="969"/>
      <c r="AO75" s="919"/>
      <c r="AP75" s="920" t="s">
        <v>591</v>
      </c>
      <c r="AQ75" s="920"/>
      <c r="AR75" s="920"/>
      <c r="AS75" s="920"/>
      <c r="AT75" s="920"/>
      <c r="AU75" s="920" t="s">
        <v>591</v>
      </c>
      <c r="AV75" s="920"/>
      <c r="AW75" s="920"/>
      <c r="AX75" s="920"/>
      <c r="AY75" s="920"/>
      <c r="AZ75" s="966"/>
      <c r="BA75" s="966"/>
      <c r="BB75" s="966"/>
      <c r="BC75" s="966"/>
      <c r="BD75" s="967"/>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15">
      <c r="A76" s="263">
        <v>9</v>
      </c>
      <c r="B76" s="962"/>
      <c r="C76" s="963"/>
      <c r="D76" s="963"/>
      <c r="E76" s="963"/>
      <c r="F76" s="963"/>
      <c r="G76" s="963"/>
      <c r="H76" s="963"/>
      <c r="I76" s="963"/>
      <c r="J76" s="963"/>
      <c r="K76" s="963"/>
      <c r="L76" s="963"/>
      <c r="M76" s="963"/>
      <c r="N76" s="963"/>
      <c r="O76" s="963"/>
      <c r="P76" s="964"/>
      <c r="Q76" s="968"/>
      <c r="R76" s="969"/>
      <c r="S76" s="969"/>
      <c r="T76" s="969"/>
      <c r="U76" s="919"/>
      <c r="V76" s="970"/>
      <c r="W76" s="969"/>
      <c r="X76" s="969"/>
      <c r="Y76" s="969"/>
      <c r="Z76" s="919"/>
      <c r="AA76" s="970"/>
      <c r="AB76" s="969"/>
      <c r="AC76" s="969"/>
      <c r="AD76" s="969"/>
      <c r="AE76" s="919"/>
      <c r="AF76" s="970"/>
      <c r="AG76" s="969"/>
      <c r="AH76" s="969"/>
      <c r="AI76" s="969"/>
      <c r="AJ76" s="919"/>
      <c r="AK76" s="970"/>
      <c r="AL76" s="969"/>
      <c r="AM76" s="969"/>
      <c r="AN76" s="969"/>
      <c r="AO76" s="919"/>
      <c r="AP76" s="970"/>
      <c r="AQ76" s="969"/>
      <c r="AR76" s="969"/>
      <c r="AS76" s="969"/>
      <c r="AT76" s="919"/>
      <c r="AU76" s="970"/>
      <c r="AV76" s="969"/>
      <c r="AW76" s="969"/>
      <c r="AX76" s="969"/>
      <c r="AY76" s="919"/>
      <c r="AZ76" s="966"/>
      <c r="BA76" s="966"/>
      <c r="BB76" s="966"/>
      <c r="BC76" s="966"/>
      <c r="BD76" s="967"/>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15">
      <c r="A77" s="263">
        <v>10</v>
      </c>
      <c r="B77" s="962"/>
      <c r="C77" s="963"/>
      <c r="D77" s="963"/>
      <c r="E77" s="963"/>
      <c r="F77" s="963"/>
      <c r="G77" s="963"/>
      <c r="H77" s="963"/>
      <c r="I77" s="963"/>
      <c r="J77" s="963"/>
      <c r="K77" s="963"/>
      <c r="L77" s="963"/>
      <c r="M77" s="963"/>
      <c r="N77" s="963"/>
      <c r="O77" s="963"/>
      <c r="P77" s="964"/>
      <c r="Q77" s="968"/>
      <c r="R77" s="969"/>
      <c r="S77" s="969"/>
      <c r="T77" s="969"/>
      <c r="U77" s="919"/>
      <c r="V77" s="970"/>
      <c r="W77" s="969"/>
      <c r="X77" s="969"/>
      <c r="Y77" s="969"/>
      <c r="Z77" s="919"/>
      <c r="AA77" s="970"/>
      <c r="AB77" s="969"/>
      <c r="AC77" s="969"/>
      <c r="AD77" s="969"/>
      <c r="AE77" s="919"/>
      <c r="AF77" s="970"/>
      <c r="AG77" s="969"/>
      <c r="AH77" s="969"/>
      <c r="AI77" s="969"/>
      <c r="AJ77" s="919"/>
      <c r="AK77" s="970"/>
      <c r="AL77" s="969"/>
      <c r="AM77" s="969"/>
      <c r="AN77" s="969"/>
      <c r="AO77" s="919"/>
      <c r="AP77" s="970"/>
      <c r="AQ77" s="969"/>
      <c r="AR77" s="969"/>
      <c r="AS77" s="969"/>
      <c r="AT77" s="919"/>
      <c r="AU77" s="970"/>
      <c r="AV77" s="969"/>
      <c r="AW77" s="969"/>
      <c r="AX77" s="969"/>
      <c r="AY77" s="919"/>
      <c r="AZ77" s="966"/>
      <c r="BA77" s="966"/>
      <c r="BB77" s="966"/>
      <c r="BC77" s="966"/>
      <c r="BD77" s="967"/>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15">
      <c r="A78" s="263">
        <v>11</v>
      </c>
      <c r="B78" s="962"/>
      <c r="C78" s="963"/>
      <c r="D78" s="963"/>
      <c r="E78" s="963"/>
      <c r="F78" s="963"/>
      <c r="G78" s="963"/>
      <c r="H78" s="963"/>
      <c r="I78" s="963"/>
      <c r="J78" s="963"/>
      <c r="K78" s="963"/>
      <c r="L78" s="963"/>
      <c r="M78" s="963"/>
      <c r="N78" s="963"/>
      <c r="O78" s="963"/>
      <c r="P78" s="964"/>
      <c r="Q78" s="965"/>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66"/>
      <c r="BA78" s="966"/>
      <c r="BB78" s="966"/>
      <c r="BC78" s="966"/>
      <c r="BD78" s="967"/>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15">
      <c r="A79" s="263">
        <v>12</v>
      </c>
      <c r="B79" s="962"/>
      <c r="C79" s="963"/>
      <c r="D79" s="963"/>
      <c r="E79" s="963"/>
      <c r="F79" s="963"/>
      <c r="G79" s="963"/>
      <c r="H79" s="963"/>
      <c r="I79" s="963"/>
      <c r="J79" s="963"/>
      <c r="K79" s="963"/>
      <c r="L79" s="963"/>
      <c r="M79" s="963"/>
      <c r="N79" s="963"/>
      <c r="O79" s="963"/>
      <c r="P79" s="964"/>
      <c r="Q79" s="965"/>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66"/>
      <c r="BA79" s="966"/>
      <c r="BB79" s="966"/>
      <c r="BC79" s="966"/>
      <c r="BD79" s="967"/>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15">
      <c r="A80" s="263">
        <v>13</v>
      </c>
      <c r="B80" s="962"/>
      <c r="C80" s="963"/>
      <c r="D80" s="963"/>
      <c r="E80" s="963"/>
      <c r="F80" s="963"/>
      <c r="G80" s="963"/>
      <c r="H80" s="963"/>
      <c r="I80" s="963"/>
      <c r="J80" s="963"/>
      <c r="K80" s="963"/>
      <c r="L80" s="963"/>
      <c r="M80" s="963"/>
      <c r="N80" s="963"/>
      <c r="O80" s="963"/>
      <c r="P80" s="964"/>
      <c r="Q80" s="965"/>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66"/>
      <c r="BA80" s="966"/>
      <c r="BB80" s="966"/>
      <c r="BC80" s="966"/>
      <c r="BD80" s="967"/>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15">
      <c r="A81" s="263">
        <v>14</v>
      </c>
      <c r="B81" s="962"/>
      <c r="C81" s="963"/>
      <c r="D81" s="963"/>
      <c r="E81" s="963"/>
      <c r="F81" s="963"/>
      <c r="G81" s="963"/>
      <c r="H81" s="963"/>
      <c r="I81" s="963"/>
      <c r="J81" s="963"/>
      <c r="K81" s="963"/>
      <c r="L81" s="963"/>
      <c r="M81" s="963"/>
      <c r="N81" s="963"/>
      <c r="O81" s="963"/>
      <c r="P81" s="964"/>
      <c r="Q81" s="965"/>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66"/>
      <c r="BA81" s="966"/>
      <c r="BB81" s="966"/>
      <c r="BC81" s="966"/>
      <c r="BD81" s="967"/>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15">
      <c r="A82" s="263">
        <v>15</v>
      </c>
      <c r="B82" s="962"/>
      <c r="C82" s="963"/>
      <c r="D82" s="963"/>
      <c r="E82" s="963"/>
      <c r="F82" s="963"/>
      <c r="G82" s="963"/>
      <c r="H82" s="963"/>
      <c r="I82" s="963"/>
      <c r="J82" s="963"/>
      <c r="K82" s="963"/>
      <c r="L82" s="963"/>
      <c r="M82" s="963"/>
      <c r="N82" s="963"/>
      <c r="O82" s="963"/>
      <c r="P82" s="964"/>
      <c r="Q82" s="965"/>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6"/>
      <c r="BA82" s="966"/>
      <c r="BB82" s="966"/>
      <c r="BC82" s="966"/>
      <c r="BD82" s="967"/>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15">
      <c r="A83" s="263">
        <v>16</v>
      </c>
      <c r="B83" s="962"/>
      <c r="C83" s="963"/>
      <c r="D83" s="963"/>
      <c r="E83" s="963"/>
      <c r="F83" s="963"/>
      <c r="G83" s="963"/>
      <c r="H83" s="963"/>
      <c r="I83" s="963"/>
      <c r="J83" s="963"/>
      <c r="K83" s="963"/>
      <c r="L83" s="963"/>
      <c r="M83" s="963"/>
      <c r="N83" s="963"/>
      <c r="O83" s="963"/>
      <c r="P83" s="964"/>
      <c r="Q83" s="965"/>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6"/>
      <c r="BA83" s="966"/>
      <c r="BB83" s="966"/>
      <c r="BC83" s="966"/>
      <c r="BD83" s="967"/>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15">
      <c r="A84" s="263">
        <v>17</v>
      </c>
      <c r="B84" s="962"/>
      <c r="C84" s="963"/>
      <c r="D84" s="963"/>
      <c r="E84" s="963"/>
      <c r="F84" s="963"/>
      <c r="G84" s="963"/>
      <c r="H84" s="963"/>
      <c r="I84" s="963"/>
      <c r="J84" s="963"/>
      <c r="K84" s="963"/>
      <c r="L84" s="963"/>
      <c r="M84" s="963"/>
      <c r="N84" s="963"/>
      <c r="O84" s="963"/>
      <c r="P84" s="964"/>
      <c r="Q84" s="965"/>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6"/>
      <c r="BA84" s="966"/>
      <c r="BB84" s="966"/>
      <c r="BC84" s="966"/>
      <c r="BD84" s="967"/>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15">
      <c r="A85" s="263">
        <v>18</v>
      </c>
      <c r="B85" s="962"/>
      <c r="C85" s="963"/>
      <c r="D85" s="963"/>
      <c r="E85" s="963"/>
      <c r="F85" s="963"/>
      <c r="G85" s="963"/>
      <c r="H85" s="963"/>
      <c r="I85" s="963"/>
      <c r="J85" s="963"/>
      <c r="K85" s="963"/>
      <c r="L85" s="963"/>
      <c r="M85" s="963"/>
      <c r="N85" s="963"/>
      <c r="O85" s="963"/>
      <c r="P85" s="964"/>
      <c r="Q85" s="965"/>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6"/>
      <c r="BA85" s="966"/>
      <c r="BB85" s="966"/>
      <c r="BC85" s="966"/>
      <c r="BD85" s="967"/>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15">
      <c r="A86" s="263">
        <v>19</v>
      </c>
      <c r="B86" s="962"/>
      <c r="C86" s="963"/>
      <c r="D86" s="963"/>
      <c r="E86" s="963"/>
      <c r="F86" s="963"/>
      <c r="G86" s="963"/>
      <c r="H86" s="963"/>
      <c r="I86" s="963"/>
      <c r="J86" s="963"/>
      <c r="K86" s="963"/>
      <c r="L86" s="963"/>
      <c r="M86" s="963"/>
      <c r="N86" s="963"/>
      <c r="O86" s="963"/>
      <c r="P86" s="964"/>
      <c r="Q86" s="965"/>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6"/>
      <c r="BA86" s="966"/>
      <c r="BB86" s="966"/>
      <c r="BC86" s="966"/>
      <c r="BD86" s="967"/>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
      <c r="A88" s="266" t="s">
        <v>395</v>
      </c>
      <c r="B88" s="879" t="s">
        <v>427</v>
      </c>
      <c r="C88" s="880"/>
      <c r="D88" s="880"/>
      <c r="E88" s="880"/>
      <c r="F88" s="880"/>
      <c r="G88" s="880"/>
      <c r="H88" s="880"/>
      <c r="I88" s="880"/>
      <c r="J88" s="880"/>
      <c r="K88" s="880"/>
      <c r="L88" s="880"/>
      <c r="M88" s="880"/>
      <c r="N88" s="880"/>
      <c r="O88" s="880"/>
      <c r="P88" s="881"/>
      <c r="Q88" s="927"/>
      <c r="R88" s="928"/>
      <c r="S88" s="928"/>
      <c r="T88" s="928"/>
      <c r="U88" s="928"/>
      <c r="V88" s="928"/>
      <c r="W88" s="928"/>
      <c r="X88" s="928"/>
      <c r="Y88" s="928"/>
      <c r="Z88" s="928"/>
      <c r="AA88" s="928"/>
      <c r="AB88" s="928"/>
      <c r="AC88" s="928"/>
      <c r="AD88" s="928"/>
      <c r="AE88" s="928"/>
      <c r="AF88" s="931">
        <v>7426</v>
      </c>
      <c r="AG88" s="931"/>
      <c r="AH88" s="931"/>
      <c r="AI88" s="931"/>
      <c r="AJ88" s="931"/>
      <c r="AK88" s="928"/>
      <c r="AL88" s="928"/>
      <c r="AM88" s="928"/>
      <c r="AN88" s="928"/>
      <c r="AO88" s="928"/>
      <c r="AP88" s="931">
        <v>23314</v>
      </c>
      <c r="AQ88" s="931"/>
      <c r="AR88" s="931"/>
      <c r="AS88" s="931"/>
      <c r="AT88" s="931"/>
      <c r="AU88" s="931">
        <v>1375</v>
      </c>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9" t="s">
        <v>428</v>
      </c>
      <c r="BS102" s="880"/>
      <c r="BT102" s="880"/>
      <c r="BU102" s="880"/>
      <c r="BV102" s="880"/>
      <c r="BW102" s="880"/>
      <c r="BX102" s="880"/>
      <c r="BY102" s="880"/>
      <c r="BZ102" s="880"/>
      <c r="CA102" s="880"/>
      <c r="CB102" s="880"/>
      <c r="CC102" s="880"/>
      <c r="CD102" s="880"/>
      <c r="CE102" s="880"/>
      <c r="CF102" s="880"/>
      <c r="CG102" s="881"/>
      <c r="CH102" s="978"/>
      <c r="CI102" s="979"/>
      <c r="CJ102" s="979"/>
      <c r="CK102" s="979"/>
      <c r="CL102" s="980"/>
      <c r="CM102" s="978"/>
      <c r="CN102" s="979"/>
      <c r="CO102" s="979"/>
      <c r="CP102" s="979"/>
      <c r="CQ102" s="980"/>
      <c r="CR102" s="981">
        <v>334</v>
      </c>
      <c r="CS102" s="939"/>
      <c r="CT102" s="939"/>
      <c r="CU102" s="939"/>
      <c r="CV102" s="982"/>
      <c r="CW102" s="981">
        <v>6</v>
      </c>
      <c r="CX102" s="939"/>
      <c r="CY102" s="939"/>
      <c r="CZ102" s="939"/>
      <c r="DA102" s="982"/>
      <c r="DB102" s="981">
        <v>0</v>
      </c>
      <c r="DC102" s="939"/>
      <c r="DD102" s="939"/>
      <c r="DE102" s="939"/>
      <c r="DF102" s="982"/>
      <c r="DG102" s="981">
        <v>0</v>
      </c>
      <c r="DH102" s="939"/>
      <c r="DI102" s="939"/>
      <c r="DJ102" s="939"/>
      <c r="DK102" s="982"/>
      <c r="DL102" s="981">
        <v>0</v>
      </c>
      <c r="DM102" s="939"/>
      <c r="DN102" s="939"/>
      <c r="DO102" s="939"/>
      <c r="DP102" s="982"/>
      <c r="DQ102" s="981">
        <v>0</v>
      </c>
      <c r="DR102" s="939"/>
      <c r="DS102" s="939"/>
      <c r="DT102" s="939"/>
      <c r="DU102" s="982"/>
      <c r="DV102" s="981"/>
      <c r="DW102" s="939"/>
      <c r="DX102" s="939"/>
      <c r="DY102" s="939"/>
      <c r="DZ102" s="98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3" t="s">
        <v>435</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436</v>
      </c>
      <c r="AB109" s="984"/>
      <c r="AC109" s="984"/>
      <c r="AD109" s="984"/>
      <c r="AE109" s="985"/>
      <c r="AF109" s="983" t="s">
        <v>437</v>
      </c>
      <c r="AG109" s="984"/>
      <c r="AH109" s="984"/>
      <c r="AI109" s="984"/>
      <c r="AJ109" s="985"/>
      <c r="AK109" s="983" t="s">
        <v>311</v>
      </c>
      <c r="AL109" s="984"/>
      <c r="AM109" s="984"/>
      <c r="AN109" s="984"/>
      <c r="AO109" s="985"/>
      <c r="AP109" s="983" t="s">
        <v>438</v>
      </c>
      <c r="AQ109" s="984"/>
      <c r="AR109" s="984"/>
      <c r="AS109" s="984"/>
      <c r="AT109" s="986"/>
      <c r="AU109" s="1003" t="s">
        <v>435</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436</v>
      </c>
      <c r="BR109" s="984"/>
      <c r="BS109" s="984"/>
      <c r="BT109" s="984"/>
      <c r="BU109" s="985"/>
      <c r="BV109" s="983" t="s">
        <v>437</v>
      </c>
      <c r="BW109" s="984"/>
      <c r="BX109" s="984"/>
      <c r="BY109" s="984"/>
      <c r="BZ109" s="985"/>
      <c r="CA109" s="983" t="s">
        <v>311</v>
      </c>
      <c r="CB109" s="984"/>
      <c r="CC109" s="984"/>
      <c r="CD109" s="984"/>
      <c r="CE109" s="985"/>
      <c r="CF109" s="1004" t="s">
        <v>438</v>
      </c>
      <c r="CG109" s="1004"/>
      <c r="CH109" s="1004"/>
      <c r="CI109" s="1004"/>
      <c r="CJ109" s="1004"/>
      <c r="CK109" s="983" t="s">
        <v>439</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436</v>
      </c>
      <c r="DH109" s="984"/>
      <c r="DI109" s="984"/>
      <c r="DJ109" s="984"/>
      <c r="DK109" s="985"/>
      <c r="DL109" s="983" t="s">
        <v>437</v>
      </c>
      <c r="DM109" s="984"/>
      <c r="DN109" s="984"/>
      <c r="DO109" s="984"/>
      <c r="DP109" s="985"/>
      <c r="DQ109" s="983" t="s">
        <v>311</v>
      </c>
      <c r="DR109" s="984"/>
      <c r="DS109" s="984"/>
      <c r="DT109" s="984"/>
      <c r="DU109" s="985"/>
      <c r="DV109" s="983" t="s">
        <v>438</v>
      </c>
      <c r="DW109" s="984"/>
      <c r="DX109" s="984"/>
      <c r="DY109" s="984"/>
      <c r="DZ109" s="986"/>
    </row>
    <row r="110" spans="1:131" s="248" customFormat="1" ht="26.25" customHeight="1" x14ac:dyDescent="0.15">
      <c r="A110" s="987" t="s">
        <v>440</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3593294</v>
      </c>
      <c r="AB110" s="991"/>
      <c r="AC110" s="991"/>
      <c r="AD110" s="991"/>
      <c r="AE110" s="992"/>
      <c r="AF110" s="993">
        <v>3029411</v>
      </c>
      <c r="AG110" s="991"/>
      <c r="AH110" s="991"/>
      <c r="AI110" s="991"/>
      <c r="AJ110" s="992"/>
      <c r="AK110" s="993">
        <v>3105229</v>
      </c>
      <c r="AL110" s="991"/>
      <c r="AM110" s="991"/>
      <c r="AN110" s="991"/>
      <c r="AO110" s="992"/>
      <c r="AP110" s="994">
        <v>15.5</v>
      </c>
      <c r="AQ110" s="995"/>
      <c r="AR110" s="995"/>
      <c r="AS110" s="995"/>
      <c r="AT110" s="996"/>
      <c r="AU110" s="997" t="s">
        <v>72</v>
      </c>
      <c r="AV110" s="998"/>
      <c r="AW110" s="998"/>
      <c r="AX110" s="998"/>
      <c r="AY110" s="998"/>
      <c r="AZ110" s="1036" t="s">
        <v>441</v>
      </c>
      <c r="BA110" s="988"/>
      <c r="BB110" s="988"/>
      <c r="BC110" s="988"/>
      <c r="BD110" s="988"/>
      <c r="BE110" s="988"/>
      <c r="BF110" s="988"/>
      <c r="BG110" s="988"/>
      <c r="BH110" s="988"/>
      <c r="BI110" s="988"/>
      <c r="BJ110" s="988"/>
      <c r="BK110" s="988"/>
      <c r="BL110" s="988"/>
      <c r="BM110" s="988"/>
      <c r="BN110" s="988"/>
      <c r="BO110" s="988"/>
      <c r="BP110" s="989"/>
      <c r="BQ110" s="1022">
        <v>35286852</v>
      </c>
      <c r="BR110" s="1023"/>
      <c r="BS110" s="1023"/>
      <c r="BT110" s="1023"/>
      <c r="BU110" s="1023"/>
      <c r="BV110" s="1023">
        <v>37915951</v>
      </c>
      <c r="BW110" s="1023"/>
      <c r="BX110" s="1023"/>
      <c r="BY110" s="1023"/>
      <c r="BZ110" s="1023"/>
      <c r="CA110" s="1023">
        <v>41175177</v>
      </c>
      <c r="CB110" s="1023"/>
      <c r="CC110" s="1023"/>
      <c r="CD110" s="1023"/>
      <c r="CE110" s="1023"/>
      <c r="CF110" s="1037">
        <v>205.3</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138</v>
      </c>
      <c r="DH110" s="1023"/>
      <c r="DI110" s="1023"/>
      <c r="DJ110" s="1023"/>
      <c r="DK110" s="1023"/>
      <c r="DL110" s="1023">
        <v>1712279</v>
      </c>
      <c r="DM110" s="1023"/>
      <c r="DN110" s="1023"/>
      <c r="DO110" s="1023"/>
      <c r="DP110" s="1023"/>
      <c r="DQ110" s="1023">
        <v>1603452</v>
      </c>
      <c r="DR110" s="1023"/>
      <c r="DS110" s="1023"/>
      <c r="DT110" s="1023"/>
      <c r="DU110" s="1023"/>
      <c r="DV110" s="1024">
        <v>8</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138</v>
      </c>
      <c r="AB111" s="1030"/>
      <c r="AC111" s="1030"/>
      <c r="AD111" s="1030"/>
      <c r="AE111" s="1031"/>
      <c r="AF111" s="1032" t="s">
        <v>445</v>
      </c>
      <c r="AG111" s="1030"/>
      <c r="AH111" s="1030"/>
      <c r="AI111" s="1030"/>
      <c r="AJ111" s="1031"/>
      <c r="AK111" s="1032" t="s">
        <v>138</v>
      </c>
      <c r="AL111" s="1030"/>
      <c r="AM111" s="1030"/>
      <c r="AN111" s="1030"/>
      <c r="AO111" s="1031"/>
      <c r="AP111" s="1033" t="s">
        <v>138</v>
      </c>
      <c r="AQ111" s="1034"/>
      <c r="AR111" s="1034"/>
      <c r="AS111" s="1034"/>
      <c r="AT111" s="1035"/>
      <c r="AU111" s="999"/>
      <c r="AV111" s="1000"/>
      <c r="AW111" s="1000"/>
      <c r="AX111" s="1000"/>
      <c r="AY111" s="1000"/>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151495</v>
      </c>
      <c r="BR111" s="1016"/>
      <c r="BS111" s="1016"/>
      <c r="BT111" s="1016"/>
      <c r="BU111" s="1016"/>
      <c r="BV111" s="1016">
        <v>1810449</v>
      </c>
      <c r="BW111" s="1016"/>
      <c r="BX111" s="1016"/>
      <c r="BY111" s="1016"/>
      <c r="BZ111" s="1016"/>
      <c r="CA111" s="1016">
        <v>1658198</v>
      </c>
      <c r="CB111" s="1016"/>
      <c r="CC111" s="1016"/>
      <c r="CD111" s="1016"/>
      <c r="CE111" s="1016"/>
      <c r="CF111" s="1010">
        <v>8.3000000000000007</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138</v>
      </c>
      <c r="DH111" s="1016"/>
      <c r="DI111" s="1016"/>
      <c r="DJ111" s="1016"/>
      <c r="DK111" s="1016"/>
      <c r="DL111" s="1016" t="s">
        <v>138</v>
      </c>
      <c r="DM111" s="1016"/>
      <c r="DN111" s="1016"/>
      <c r="DO111" s="1016"/>
      <c r="DP111" s="1016"/>
      <c r="DQ111" s="1016" t="s">
        <v>445</v>
      </c>
      <c r="DR111" s="1016"/>
      <c r="DS111" s="1016"/>
      <c r="DT111" s="1016"/>
      <c r="DU111" s="1016"/>
      <c r="DV111" s="1017" t="s">
        <v>445</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445</v>
      </c>
      <c r="AG112" s="1055"/>
      <c r="AH112" s="1055"/>
      <c r="AI112" s="1055"/>
      <c r="AJ112" s="1056"/>
      <c r="AK112" s="1057" t="s">
        <v>445</v>
      </c>
      <c r="AL112" s="1055"/>
      <c r="AM112" s="1055"/>
      <c r="AN112" s="1055"/>
      <c r="AO112" s="1056"/>
      <c r="AP112" s="1058" t="s">
        <v>445</v>
      </c>
      <c r="AQ112" s="1059"/>
      <c r="AR112" s="1059"/>
      <c r="AS112" s="1059"/>
      <c r="AT112" s="1060"/>
      <c r="AU112" s="999"/>
      <c r="AV112" s="1000"/>
      <c r="AW112" s="1000"/>
      <c r="AX112" s="1000"/>
      <c r="AY112" s="1000"/>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15724494</v>
      </c>
      <c r="BR112" s="1016"/>
      <c r="BS112" s="1016"/>
      <c r="BT112" s="1016"/>
      <c r="BU112" s="1016"/>
      <c r="BV112" s="1016">
        <v>15320563</v>
      </c>
      <c r="BW112" s="1016"/>
      <c r="BX112" s="1016"/>
      <c r="BY112" s="1016"/>
      <c r="BZ112" s="1016"/>
      <c r="CA112" s="1016">
        <v>8697397</v>
      </c>
      <c r="CB112" s="1016"/>
      <c r="CC112" s="1016"/>
      <c r="CD112" s="1016"/>
      <c r="CE112" s="1016"/>
      <c r="CF112" s="1010">
        <v>43.4</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138</v>
      </c>
      <c r="DH112" s="1016"/>
      <c r="DI112" s="1016"/>
      <c r="DJ112" s="1016"/>
      <c r="DK112" s="1016"/>
      <c r="DL112" s="1016" t="s">
        <v>445</v>
      </c>
      <c r="DM112" s="1016"/>
      <c r="DN112" s="1016"/>
      <c r="DO112" s="1016"/>
      <c r="DP112" s="1016"/>
      <c r="DQ112" s="1016" t="s">
        <v>445</v>
      </c>
      <c r="DR112" s="1016"/>
      <c r="DS112" s="1016"/>
      <c r="DT112" s="1016"/>
      <c r="DU112" s="1016"/>
      <c r="DV112" s="1017" t="s">
        <v>445</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1378987</v>
      </c>
      <c r="AB113" s="1030"/>
      <c r="AC113" s="1030"/>
      <c r="AD113" s="1030"/>
      <c r="AE113" s="1031"/>
      <c r="AF113" s="1032">
        <v>1203491</v>
      </c>
      <c r="AG113" s="1030"/>
      <c r="AH113" s="1030"/>
      <c r="AI113" s="1030"/>
      <c r="AJ113" s="1031"/>
      <c r="AK113" s="1032">
        <v>853610</v>
      </c>
      <c r="AL113" s="1030"/>
      <c r="AM113" s="1030"/>
      <c r="AN113" s="1030"/>
      <c r="AO113" s="1031"/>
      <c r="AP113" s="1033">
        <v>4.3</v>
      </c>
      <c r="AQ113" s="1034"/>
      <c r="AR113" s="1034"/>
      <c r="AS113" s="1034"/>
      <c r="AT113" s="1035"/>
      <c r="AU113" s="999"/>
      <c r="AV113" s="1000"/>
      <c r="AW113" s="1000"/>
      <c r="AX113" s="1000"/>
      <c r="AY113" s="1000"/>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984812</v>
      </c>
      <c r="BR113" s="1016"/>
      <c r="BS113" s="1016"/>
      <c r="BT113" s="1016"/>
      <c r="BU113" s="1016"/>
      <c r="BV113" s="1016">
        <v>1164124</v>
      </c>
      <c r="BW113" s="1016"/>
      <c r="BX113" s="1016"/>
      <c r="BY113" s="1016"/>
      <c r="BZ113" s="1016"/>
      <c r="CA113" s="1016">
        <v>1375709</v>
      </c>
      <c r="CB113" s="1016"/>
      <c r="CC113" s="1016"/>
      <c r="CD113" s="1016"/>
      <c r="CE113" s="1016"/>
      <c r="CF113" s="1010">
        <v>6.9</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138</v>
      </c>
      <c r="DM113" s="1055"/>
      <c r="DN113" s="1055"/>
      <c r="DO113" s="1055"/>
      <c r="DP113" s="1056"/>
      <c r="DQ113" s="1057" t="s">
        <v>455</v>
      </c>
      <c r="DR113" s="1055"/>
      <c r="DS113" s="1055"/>
      <c r="DT113" s="1055"/>
      <c r="DU113" s="1056"/>
      <c r="DV113" s="1058" t="s">
        <v>138</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113108</v>
      </c>
      <c r="AB114" s="1055"/>
      <c r="AC114" s="1055"/>
      <c r="AD114" s="1055"/>
      <c r="AE114" s="1056"/>
      <c r="AF114" s="1057">
        <v>127709</v>
      </c>
      <c r="AG114" s="1055"/>
      <c r="AH114" s="1055"/>
      <c r="AI114" s="1055"/>
      <c r="AJ114" s="1056"/>
      <c r="AK114" s="1057">
        <v>161964</v>
      </c>
      <c r="AL114" s="1055"/>
      <c r="AM114" s="1055"/>
      <c r="AN114" s="1055"/>
      <c r="AO114" s="1056"/>
      <c r="AP114" s="1058">
        <v>0.8</v>
      </c>
      <c r="AQ114" s="1059"/>
      <c r="AR114" s="1059"/>
      <c r="AS114" s="1059"/>
      <c r="AT114" s="1060"/>
      <c r="AU114" s="999"/>
      <c r="AV114" s="1000"/>
      <c r="AW114" s="1000"/>
      <c r="AX114" s="1000"/>
      <c r="AY114" s="1000"/>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4360308</v>
      </c>
      <c r="BR114" s="1016"/>
      <c r="BS114" s="1016"/>
      <c r="BT114" s="1016"/>
      <c r="BU114" s="1016"/>
      <c r="BV114" s="1016">
        <v>4127120</v>
      </c>
      <c r="BW114" s="1016"/>
      <c r="BX114" s="1016"/>
      <c r="BY114" s="1016"/>
      <c r="BZ114" s="1016"/>
      <c r="CA114" s="1016">
        <v>3943114</v>
      </c>
      <c r="CB114" s="1016"/>
      <c r="CC114" s="1016"/>
      <c r="CD114" s="1016"/>
      <c r="CE114" s="1016"/>
      <c r="CF114" s="1010">
        <v>19.7</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445</v>
      </c>
      <c r="DM114" s="1055"/>
      <c r="DN114" s="1055"/>
      <c r="DO114" s="1055"/>
      <c r="DP114" s="1056"/>
      <c r="DQ114" s="1057" t="s">
        <v>445</v>
      </c>
      <c r="DR114" s="1055"/>
      <c r="DS114" s="1055"/>
      <c r="DT114" s="1055"/>
      <c r="DU114" s="1056"/>
      <c r="DV114" s="1058" t="s">
        <v>445</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56651</v>
      </c>
      <c r="AB115" s="1030"/>
      <c r="AC115" s="1030"/>
      <c r="AD115" s="1030"/>
      <c r="AE115" s="1031"/>
      <c r="AF115" s="1032">
        <v>55793</v>
      </c>
      <c r="AG115" s="1030"/>
      <c r="AH115" s="1030"/>
      <c r="AI115" s="1030"/>
      <c r="AJ115" s="1031"/>
      <c r="AK115" s="1032">
        <v>164035</v>
      </c>
      <c r="AL115" s="1030"/>
      <c r="AM115" s="1030"/>
      <c r="AN115" s="1030"/>
      <c r="AO115" s="1031"/>
      <c r="AP115" s="1033">
        <v>0.8</v>
      </c>
      <c r="AQ115" s="1034"/>
      <c r="AR115" s="1034"/>
      <c r="AS115" s="1034"/>
      <c r="AT115" s="1035"/>
      <c r="AU115" s="999"/>
      <c r="AV115" s="1000"/>
      <c r="AW115" s="1000"/>
      <c r="AX115" s="1000"/>
      <c r="AY115" s="1000"/>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445</v>
      </c>
      <c r="BW115" s="1016"/>
      <c r="BX115" s="1016"/>
      <c r="BY115" s="1016"/>
      <c r="BZ115" s="1016"/>
      <c r="CA115" s="1016" t="s">
        <v>445</v>
      </c>
      <c r="CB115" s="1016"/>
      <c r="CC115" s="1016"/>
      <c r="CD115" s="1016"/>
      <c r="CE115" s="1016"/>
      <c r="CF115" s="1010" t="s">
        <v>445</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445</v>
      </c>
      <c r="DM115" s="1055"/>
      <c r="DN115" s="1055"/>
      <c r="DO115" s="1055"/>
      <c r="DP115" s="1056"/>
      <c r="DQ115" s="1057" t="s">
        <v>445</v>
      </c>
      <c r="DR115" s="1055"/>
      <c r="DS115" s="1055"/>
      <c r="DT115" s="1055"/>
      <c r="DU115" s="1056"/>
      <c r="DV115" s="1058" t="s">
        <v>445</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138</v>
      </c>
      <c r="AB116" s="1055"/>
      <c r="AC116" s="1055"/>
      <c r="AD116" s="1055"/>
      <c r="AE116" s="1056"/>
      <c r="AF116" s="1057">
        <v>466</v>
      </c>
      <c r="AG116" s="1055"/>
      <c r="AH116" s="1055"/>
      <c r="AI116" s="1055"/>
      <c r="AJ116" s="1056"/>
      <c r="AK116" s="1057" t="s">
        <v>445</v>
      </c>
      <c r="AL116" s="1055"/>
      <c r="AM116" s="1055"/>
      <c r="AN116" s="1055"/>
      <c r="AO116" s="1056"/>
      <c r="AP116" s="1058" t="s">
        <v>445</v>
      </c>
      <c r="AQ116" s="1059"/>
      <c r="AR116" s="1059"/>
      <c r="AS116" s="1059"/>
      <c r="AT116" s="1060"/>
      <c r="AU116" s="999"/>
      <c r="AV116" s="1000"/>
      <c r="AW116" s="1000"/>
      <c r="AX116" s="1000"/>
      <c r="AY116" s="1000"/>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445</v>
      </c>
      <c r="BW116" s="1016"/>
      <c r="BX116" s="1016"/>
      <c r="BY116" s="1016"/>
      <c r="BZ116" s="1016"/>
      <c r="CA116" s="1016" t="s">
        <v>138</v>
      </c>
      <c r="CB116" s="1016"/>
      <c r="CC116" s="1016"/>
      <c r="CD116" s="1016"/>
      <c r="CE116" s="1016"/>
      <c r="CF116" s="1010" t="s">
        <v>445</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151495</v>
      </c>
      <c r="DH116" s="1055"/>
      <c r="DI116" s="1055"/>
      <c r="DJ116" s="1055"/>
      <c r="DK116" s="1056"/>
      <c r="DL116" s="1057">
        <v>98170</v>
      </c>
      <c r="DM116" s="1055"/>
      <c r="DN116" s="1055"/>
      <c r="DO116" s="1055"/>
      <c r="DP116" s="1056"/>
      <c r="DQ116" s="1057">
        <v>54746</v>
      </c>
      <c r="DR116" s="1055"/>
      <c r="DS116" s="1055"/>
      <c r="DT116" s="1055"/>
      <c r="DU116" s="1056"/>
      <c r="DV116" s="1058">
        <v>0.3</v>
      </c>
      <c r="DW116" s="1059"/>
      <c r="DX116" s="1059"/>
      <c r="DY116" s="1059"/>
      <c r="DZ116" s="1060"/>
    </row>
    <row r="117" spans="1:130" s="248" customFormat="1" ht="26.25" customHeight="1" x14ac:dyDescent="0.15">
      <c r="A117" s="1003" t="s">
        <v>190</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1" t="s">
        <v>465</v>
      </c>
      <c r="Z117" s="985"/>
      <c r="AA117" s="1072">
        <v>5142040</v>
      </c>
      <c r="AB117" s="1073"/>
      <c r="AC117" s="1073"/>
      <c r="AD117" s="1073"/>
      <c r="AE117" s="1074"/>
      <c r="AF117" s="1075">
        <v>4416870</v>
      </c>
      <c r="AG117" s="1073"/>
      <c r="AH117" s="1073"/>
      <c r="AI117" s="1073"/>
      <c r="AJ117" s="1074"/>
      <c r="AK117" s="1075">
        <v>4284838</v>
      </c>
      <c r="AL117" s="1073"/>
      <c r="AM117" s="1073"/>
      <c r="AN117" s="1073"/>
      <c r="AO117" s="1074"/>
      <c r="AP117" s="1076"/>
      <c r="AQ117" s="1077"/>
      <c r="AR117" s="1077"/>
      <c r="AS117" s="1077"/>
      <c r="AT117" s="1078"/>
      <c r="AU117" s="999"/>
      <c r="AV117" s="1000"/>
      <c r="AW117" s="1000"/>
      <c r="AX117" s="1000"/>
      <c r="AY117" s="1000"/>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138</v>
      </c>
      <c r="BR117" s="1016"/>
      <c r="BS117" s="1016"/>
      <c r="BT117" s="1016"/>
      <c r="BU117" s="1016"/>
      <c r="BV117" s="1016" t="s">
        <v>138</v>
      </c>
      <c r="BW117" s="1016"/>
      <c r="BX117" s="1016"/>
      <c r="BY117" s="1016"/>
      <c r="BZ117" s="1016"/>
      <c r="CA117" s="1016" t="s">
        <v>138</v>
      </c>
      <c r="CB117" s="1016"/>
      <c r="CC117" s="1016"/>
      <c r="CD117" s="1016"/>
      <c r="CE117" s="1016"/>
      <c r="CF117" s="1010" t="s">
        <v>467</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138</v>
      </c>
      <c r="DH117" s="1055"/>
      <c r="DI117" s="1055"/>
      <c r="DJ117" s="1055"/>
      <c r="DK117" s="1056"/>
      <c r="DL117" s="1057" t="s">
        <v>138</v>
      </c>
      <c r="DM117" s="1055"/>
      <c r="DN117" s="1055"/>
      <c r="DO117" s="1055"/>
      <c r="DP117" s="1056"/>
      <c r="DQ117" s="1057" t="s">
        <v>469</v>
      </c>
      <c r="DR117" s="1055"/>
      <c r="DS117" s="1055"/>
      <c r="DT117" s="1055"/>
      <c r="DU117" s="1056"/>
      <c r="DV117" s="1058" t="s">
        <v>467</v>
      </c>
      <c r="DW117" s="1059"/>
      <c r="DX117" s="1059"/>
      <c r="DY117" s="1059"/>
      <c r="DZ117" s="1060"/>
    </row>
    <row r="118" spans="1:130" s="248" customFormat="1" ht="26.25" customHeight="1" x14ac:dyDescent="0.15">
      <c r="A118" s="1003" t="s">
        <v>439</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436</v>
      </c>
      <c r="AB118" s="984"/>
      <c r="AC118" s="984"/>
      <c r="AD118" s="984"/>
      <c r="AE118" s="985"/>
      <c r="AF118" s="983" t="s">
        <v>437</v>
      </c>
      <c r="AG118" s="984"/>
      <c r="AH118" s="984"/>
      <c r="AI118" s="984"/>
      <c r="AJ118" s="985"/>
      <c r="AK118" s="983" t="s">
        <v>311</v>
      </c>
      <c r="AL118" s="984"/>
      <c r="AM118" s="984"/>
      <c r="AN118" s="984"/>
      <c r="AO118" s="985"/>
      <c r="AP118" s="1067" t="s">
        <v>438</v>
      </c>
      <c r="AQ118" s="1068"/>
      <c r="AR118" s="1068"/>
      <c r="AS118" s="1068"/>
      <c r="AT118" s="1069"/>
      <c r="AU118" s="999"/>
      <c r="AV118" s="1000"/>
      <c r="AW118" s="1000"/>
      <c r="AX118" s="1000"/>
      <c r="AY118" s="1000"/>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138</v>
      </c>
      <c r="BR118" s="1094"/>
      <c r="BS118" s="1094"/>
      <c r="BT118" s="1094"/>
      <c r="BU118" s="1094"/>
      <c r="BV118" s="1094" t="s">
        <v>138</v>
      </c>
      <c r="BW118" s="1094"/>
      <c r="BX118" s="1094"/>
      <c r="BY118" s="1094"/>
      <c r="BZ118" s="1094"/>
      <c r="CA118" s="1094" t="s">
        <v>138</v>
      </c>
      <c r="CB118" s="1094"/>
      <c r="CC118" s="1094"/>
      <c r="CD118" s="1094"/>
      <c r="CE118" s="1094"/>
      <c r="CF118" s="1010" t="s">
        <v>469</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138</v>
      </c>
      <c r="DH118" s="1055"/>
      <c r="DI118" s="1055"/>
      <c r="DJ118" s="1055"/>
      <c r="DK118" s="1056"/>
      <c r="DL118" s="1057" t="s">
        <v>138</v>
      </c>
      <c r="DM118" s="1055"/>
      <c r="DN118" s="1055"/>
      <c r="DO118" s="1055"/>
      <c r="DP118" s="1056"/>
      <c r="DQ118" s="1057" t="s">
        <v>138</v>
      </c>
      <c r="DR118" s="1055"/>
      <c r="DS118" s="1055"/>
      <c r="DT118" s="1055"/>
      <c r="DU118" s="1056"/>
      <c r="DV118" s="1058" t="s">
        <v>469</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90" t="s">
        <v>138</v>
      </c>
      <c r="AB119" s="991"/>
      <c r="AC119" s="991"/>
      <c r="AD119" s="991"/>
      <c r="AE119" s="992"/>
      <c r="AF119" s="993" t="s">
        <v>138</v>
      </c>
      <c r="AG119" s="991"/>
      <c r="AH119" s="991"/>
      <c r="AI119" s="991"/>
      <c r="AJ119" s="992"/>
      <c r="AK119" s="993">
        <v>118997</v>
      </c>
      <c r="AL119" s="991"/>
      <c r="AM119" s="991"/>
      <c r="AN119" s="991"/>
      <c r="AO119" s="992"/>
      <c r="AP119" s="994">
        <v>0.6</v>
      </c>
      <c r="AQ119" s="995"/>
      <c r="AR119" s="995"/>
      <c r="AS119" s="995"/>
      <c r="AT119" s="996"/>
      <c r="AU119" s="1001"/>
      <c r="AV119" s="1002"/>
      <c r="AW119" s="1002"/>
      <c r="AX119" s="1002"/>
      <c r="AY119" s="1002"/>
      <c r="AZ119" s="279" t="s">
        <v>190</v>
      </c>
      <c r="BA119" s="279"/>
      <c r="BB119" s="279"/>
      <c r="BC119" s="279"/>
      <c r="BD119" s="279"/>
      <c r="BE119" s="279"/>
      <c r="BF119" s="279"/>
      <c r="BG119" s="279"/>
      <c r="BH119" s="279"/>
      <c r="BI119" s="279"/>
      <c r="BJ119" s="279"/>
      <c r="BK119" s="279"/>
      <c r="BL119" s="279"/>
      <c r="BM119" s="279"/>
      <c r="BN119" s="279"/>
      <c r="BO119" s="1071" t="s">
        <v>472</v>
      </c>
      <c r="BP119" s="1102"/>
      <c r="BQ119" s="1093">
        <v>56507961</v>
      </c>
      <c r="BR119" s="1094"/>
      <c r="BS119" s="1094"/>
      <c r="BT119" s="1094"/>
      <c r="BU119" s="1094"/>
      <c r="BV119" s="1094">
        <v>60338207</v>
      </c>
      <c r="BW119" s="1094"/>
      <c r="BX119" s="1094"/>
      <c r="BY119" s="1094"/>
      <c r="BZ119" s="1094"/>
      <c r="CA119" s="1094">
        <v>56849595</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469</v>
      </c>
      <c r="DH119" s="1080"/>
      <c r="DI119" s="1080"/>
      <c r="DJ119" s="1080"/>
      <c r="DK119" s="1081"/>
      <c r="DL119" s="1079" t="s">
        <v>138</v>
      </c>
      <c r="DM119" s="1080"/>
      <c r="DN119" s="1080"/>
      <c r="DO119" s="1080"/>
      <c r="DP119" s="1081"/>
      <c r="DQ119" s="1079" t="s">
        <v>138</v>
      </c>
      <c r="DR119" s="1080"/>
      <c r="DS119" s="1080"/>
      <c r="DT119" s="1080"/>
      <c r="DU119" s="1081"/>
      <c r="DV119" s="1082" t="s">
        <v>138</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138</v>
      </c>
      <c r="AB120" s="1055"/>
      <c r="AC120" s="1055"/>
      <c r="AD120" s="1055"/>
      <c r="AE120" s="1056"/>
      <c r="AF120" s="1057" t="s">
        <v>467</v>
      </c>
      <c r="AG120" s="1055"/>
      <c r="AH120" s="1055"/>
      <c r="AI120" s="1055"/>
      <c r="AJ120" s="1056"/>
      <c r="AK120" s="1057" t="s">
        <v>138</v>
      </c>
      <c r="AL120" s="1055"/>
      <c r="AM120" s="1055"/>
      <c r="AN120" s="1055"/>
      <c r="AO120" s="1056"/>
      <c r="AP120" s="1058" t="s">
        <v>138</v>
      </c>
      <c r="AQ120" s="1059"/>
      <c r="AR120" s="1059"/>
      <c r="AS120" s="1059"/>
      <c r="AT120" s="1060"/>
      <c r="AU120" s="1085" t="s">
        <v>474</v>
      </c>
      <c r="AV120" s="1086"/>
      <c r="AW120" s="1086"/>
      <c r="AX120" s="1086"/>
      <c r="AY120" s="1087"/>
      <c r="AZ120" s="1036" t="s">
        <v>475</v>
      </c>
      <c r="BA120" s="988"/>
      <c r="BB120" s="988"/>
      <c r="BC120" s="988"/>
      <c r="BD120" s="988"/>
      <c r="BE120" s="988"/>
      <c r="BF120" s="988"/>
      <c r="BG120" s="988"/>
      <c r="BH120" s="988"/>
      <c r="BI120" s="988"/>
      <c r="BJ120" s="988"/>
      <c r="BK120" s="988"/>
      <c r="BL120" s="988"/>
      <c r="BM120" s="988"/>
      <c r="BN120" s="988"/>
      <c r="BO120" s="988"/>
      <c r="BP120" s="989"/>
      <c r="BQ120" s="1022">
        <v>9606940</v>
      </c>
      <c r="BR120" s="1023"/>
      <c r="BS120" s="1023"/>
      <c r="BT120" s="1023"/>
      <c r="BU120" s="1023"/>
      <c r="BV120" s="1023">
        <v>10553908</v>
      </c>
      <c r="BW120" s="1023"/>
      <c r="BX120" s="1023"/>
      <c r="BY120" s="1023"/>
      <c r="BZ120" s="1023"/>
      <c r="CA120" s="1023">
        <v>10195304</v>
      </c>
      <c r="CB120" s="1023"/>
      <c r="CC120" s="1023"/>
      <c r="CD120" s="1023"/>
      <c r="CE120" s="1023"/>
      <c r="CF120" s="1037">
        <v>50.8</v>
      </c>
      <c r="CG120" s="1038"/>
      <c r="CH120" s="1038"/>
      <c r="CI120" s="1038"/>
      <c r="CJ120" s="1038"/>
      <c r="CK120" s="1103" t="s">
        <v>476</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8500119</v>
      </c>
      <c r="DH120" s="1023"/>
      <c r="DI120" s="1023"/>
      <c r="DJ120" s="1023"/>
      <c r="DK120" s="1023"/>
      <c r="DL120" s="1023">
        <v>7472634</v>
      </c>
      <c r="DM120" s="1023"/>
      <c r="DN120" s="1023"/>
      <c r="DO120" s="1023"/>
      <c r="DP120" s="1023"/>
      <c r="DQ120" s="1023">
        <v>7873018</v>
      </c>
      <c r="DR120" s="1023"/>
      <c r="DS120" s="1023"/>
      <c r="DT120" s="1023"/>
      <c r="DU120" s="1023"/>
      <c r="DV120" s="1024">
        <v>39.200000000000003</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138</v>
      </c>
      <c r="AB121" s="1055"/>
      <c r="AC121" s="1055"/>
      <c r="AD121" s="1055"/>
      <c r="AE121" s="1056"/>
      <c r="AF121" s="1057" t="s">
        <v>138</v>
      </c>
      <c r="AG121" s="1055"/>
      <c r="AH121" s="1055"/>
      <c r="AI121" s="1055"/>
      <c r="AJ121" s="1056"/>
      <c r="AK121" s="1057" t="s">
        <v>138</v>
      </c>
      <c r="AL121" s="1055"/>
      <c r="AM121" s="1055"/>
      <c r="AN121" s="1055"/>
      <c r="AO121" s="1056"/>
      <c r="AP121" s="1058" t="s">
        <v>469</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786331</v>
      </c>
      <c r="BR121" s="1016"/>
      <c r="BS121" s="1016"/>
      <c r="BT121" s="1016"/>
      <c r="BU121" s="1016"/>
      <c r="BV121" s="1016">
        <v>670854</v>
      </c>
      <c r="BW121" s="1016"/>
      <c r="BX121" s="1016"/>
      <c r="BY121" s="1016"/>
      <c r="BZ121" s="1016"/>
      <c r="CA121" s="1016">
        <v>654155</v>
      </c>
      <c r="CB121" s="1016"/>
      <c r="CC121" s="1016"/>
      <c r="CD121" s="1016"/>
      <c r="CE121" s="1016"/>
      <c r="CF121" s="1010">
        <v>3.3</v>
      </c>
      <c r="CG121" s="1011"/>
      <c r="CH121" s="1011"/>
      <c r="CI121" s="1011"/>
      <c r="CJ121" s="1011"/>
      <c r="CK121" s="1106"/>
      <c r="CL121" s="1107"/>
      <c r="CM121" s="1107"/>
      <c r="CN121" s="1107"/>
      <c r="CO121" s="1108"/>
      <c r="CP121" s="1116" t="s">
        <v>415</v>
      </c>
      <c r="CQ121" s="1117"/>
      <c r="CR121" s="1117"/>
      <c r="CS121" s="1117"/>
      <c r="CT121" s="1117"/>
      <c r="CU121" s="1117"/>
      <c r="CV121" s="1117"/>
      <c r="CW121" s="1117"/>
      <c r="CX121" s="1117"/>
      <c r="CY121" s="1117"/>
      <c r="CZ121" s="1117"/>
      <c r="DA121" s="1117"/>
      <c r="DB121" s="1117"/>
      <c r="DC121" s="1117"/>
      <c r="DD121" s="1117"/>
      <c r="DE121" s="1117"/>
      <c r="DF121" s="1118"/>
      <c r="DG121" s="1015">
        <v>1757710</v>
      </c>
      <c r="DH121" s="1016"/>
      <c r="DI121" s="1016"/>
      <c r="DJ121" s="1016"/>
      <c r="DK121" s="1016"/>
      <c r="DL121" s="1016">
        <v>2838770</v>
      </c>
      <c r="DM121" s="1016"/>
      <c r="DN121" s="1016"/>
      <c r="DO121" s="1016"/>
      <c r="DP121" s="1016"/>
      <c r="DQ121" s="1016">
        <v>789351</v>
      </c>
      <c r="DR121" s="1016"/>
      <c r="DS121" s="1016"/>
      <c r="DT121" s="1016"/>
      <c r="DU121" s="1016"/>
      <c r="DV121" s="1017">
        <v>3.9</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138</v>
      </c>
      <c r="AB122" s="1055"/>
      <c r="AC122" s="1055"/>
      <c r="AD122" s="1055"/>
      <c r="AE122" s="1056"/>
      <c r="AF122" s="1057" t="s">
        <v>138</v>
      </c>
      <c r="AG122" s="1055"/>
      <c r="AH122" s="1055"/>
      <c r="AI122" s="1055"/>
      <c r="AJ122" s="1056"/>
      <c r="AK122" s="1057" t="s">
        <v>138</v>
      </c>
      <c r="AL122" s="1055"/>
      <c r="AM122" s="1055"/>
      <c r="AN122" s="1055"/>
      <c r="AO122" s="1056"/>
      <c r="AP122" s="1058" t="s">
        <v>138</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36502781</v>
      </c>
      <c r="BR122" s="1094"/>
      <c r="BS122" s="1094"/>
      <c r="BT122" s="1094"/>
      <c r="BU122" s="1094"/>
      <c r="BV122" s="1094">
        <v>36775151</v>
      </c>
      <c r="BW122" s="1094"/>
      <c r="BX122" s="1094"/>
      <c r="BY122" s="1094"/>
      <c r="BZ122" s="1094"/>
      <c r="CA122" s="1094">
        <v>37513784</v>
      </c>
      <c r="CB122" s="1094"/>
      <c r="CC122" s="1094"/>
      <c r="CD122" s="1094"/>
      <c r="CE122" s="1094"/>
      <c r="CF122" s="1114">
        <v>187</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t="s">
        <v>138</v>
      </c>
      <c r="DH122" s="1016"/>
      <c r="DI122" s="1016"/>
      <c r="DJ122" s="1016"/>
      <c r="DK122" s="1016"/>
      <c r="DL122" s="1016" t="s">
        <v>138</v>
      </c>
      <c r="DM122" s="1016"/>
      <c r="DN122" s="1016"/>
      <c r="DO122" s="1016"/>
      <c r="DP122" s="1016"/>
      <c r="DQ122" s="1016">
        <v>35028</v>
      </c>
      <c r="DR122" s="1016"/>
      <c r="DS122" s="1016"/>
      <c r="DT122" s="1016"/>
      <c r="DU122" s="1016"/>
      <c r="DV122" s="1017">
        <v>0.2</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56651</v>
      </c>
      <c r="AB123" s="1055"/>
      <c r="AC123" s="1055"/>
      <c r="AD123" s="1055"/>
      <c r="AE123" s="1056"/>
      <c r="AF123" s="1057">
        <v>55793</v>
      </c>
      <c r="AG123" s="1055"/>
      <c r="AH123" s="1055"/>
      <c r="AI123" s="1055"/>
      <c r="AJ123" s="1056"/>
      <c r="AK123" s="1057">
        <v>45038</v>
      </c>
      <c r="AL123" s="1055"/>
      <c r="AM123" s="1055"/>
      <c r="AN123" s="1055"/>
      <c r="AO123" s="1056"/>
      <c r="AP123" s="1058">
        <v>0.2</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480</v>
      </c>
      <c r="BP123" s="1102"/>
      <c r="BQ123" s="1161">
        <v>46896052</v>
      </c>
      <c r="BR123" s="1162"/>
      <c r="BS123" s="1162"/>
      <c r="BT123" s="1162"/>
      <c r="BU123" s="1162"/>
      <c r="BV123" s="1162">
        <v>47999913</v>
      </c>
      <c r="BW123" s="1162"/>
      <c r="BX123" s="1162"/>
      <c r="BY123" s="1162"/>
      <c r="BZ123" s="1162"/>
      <c r="CA123" s="1162">
        <v>48363243</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t="s">
        <v>138</v>
      </c>
      <c r="DH123" s="1055"/>
      <c r="DI123" s="1055"/>
      <c r="DJ123" s="1055"/>
      <c r="DK123" s="1056"/>
      <c r="DL123" s="1057" t="s">
        <v>138</v>
      </c>
      <c r="DM123" s="1055"/>
      <c r="DN123" s="1055"/>
      <c r="DO123" s="1055"/>
      <c r="DP123" s="1056"/>
      <c r="DQ123" s="1057" t="s">
        <v>138</v>
      </c>
      <c r="DR123" s="1055"/>
      <c r="DS123" s="1055"/>
      <c r="DT123" s="1055"/>
      <c r="DU123" s="1056"/>
      <c r="DV123" s="1058" t="s">
        <v>138</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138</v>
      </c>
      <c r="AB124" s="1055"/>
      <c r="AC124" s="1055"/>
      <c r="AD124" s="1055"/>
      <c r="AE124" s="1056"/>
      <c r="AF124" s="1057" t="s">
        <v>138</v>
      </c>
      <c r="AG124" s="1055"/>
      <c r="AH124" s="1055"/>
      <c r="AI124" s="1055"/>
      <c r="AJ124" s="1056"/>
      <c r="AK124" s="1057" t="s">
        <v>138</v>
      </c>
      <c r="AL124" s="1055"/>
      <c r="AM124" s="1055"/>
      <c r="AN124" s="1055"/>
      <c r="AO124" s="1056"/>
      <c r="AP124" s="1058" t="s">
        <v>138</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51.1</v>
      </c>
      <c r="BR124" s="1124"/>
      <c r="BS124" s="1124"/>
      <c r="BT124" s="1124"/>
      <c r="BU124" s="1124"/>
      <c r="BV124" s="1124">
        <v>65.8</v>
      </c>
      <c r="BW124" s="1124"/>
      <c r="BX124" s="1124"/>
      <c r="BY124" s="1124"/>
      <c r="BZ124" s="1124"/>
      <c r="CA124" s="1124">
        <v>42.3</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5466665</v>
      </c>
      <c r="DH124" s="1080"/>
      <c r="DI124" s="1080"/>
      <c r="DJ124" s="1080"/>
      <c r="DK124" s="1081"/>
      <c r="DL124" s="1079">
        <v>5009159</v>
      </c>
      <c r="DM124" s="1080"/>
      <c r="DN124" s="1080"/>
      <c r="DO124" s="1080"/>
      <c r="DP124" s="1081"/>
      <c r="DQ124" s="1079" t="s">
        <v>138</v>
      </c>
      <c r="DR124" s="1080"/>
      <c r="DS124" s="1080"/>
      <c r="DT124" s="1080"/>
      <c r="DU124" s="1081"/>
      <c r="DV124" s="1082" t="s">
        <v>138</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138</v>
      </c>
      <c r="AB125" s="1055"/>
      <c r="AC125" s="1055"/>
      <c r="AD125" s="1055"/>
      <c r="AE125" s="1056"/>
      <c r="AF125" s="1057" t="s">
        <v>138</v>
      </c>
      <c r="AG125" s="1055"/>
      <c r="AH125" s="1055"/>
      <c r="AI125" s="1055"/>
      <c r="AJ125" s="1056"/>
      <c r="AK125" s="1057" t="s">
        <v>138</v>
      </c>
      <c r="AL125" s="1055"/>
      <c r="AM125" s="1055"/>
      <c r="AN125" s="1055"/>
      <c r="AO125" s="1056"/>
      <c r="AP125" s="1058" t="s">
        <v>138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8"/>
      <c r="CR125" s="988"/>
      <c r="CS125" s="988"/>
      <c r="CT125" s="988"/>
      <c r="CU125" s="988"/>
      <c r="CV125" s="988"/>
      <c r="CW125" s="988"/>
      <c r="CX125" s="988"/>
      <c r="CY125" s="988"/>
      <c r="CZ125" s="988"/>
      <c r="DA125" s="988"/>
      <c r="DB125" s="988"/>
      <c r="DC125" s="988"/>
      <c r="DD125" s="988"/>
      <c r="DE125" s="988"/>
      <c r="DF125" s="989"/>
      <c r="DG125" s="1022" t="s">
        <v>138</v>
      </c>
      <c r="DH125" s="1023"/>
      <c r="DI125" s="1023"/>
      <c r="DJ125" s="1023"/>
      <c r="DK125" s="1023"/>
      <c r="DL125" s="1023" t="s">
        <v>138</v>
      </c>
      <c r="DM125" s="1023"/>
      <c r="DN125" s="1023"/>
      <c r="DO125" s="1023"/>
      <c r="DP125" s="1023"/>
      <c r="DQ125" s="1023" t="s">
        <v>138</v>
      </c>
      <c r="DR125" s="1023"/>
      <c r="DS125" s="1023"/>
      <c r="DT125" s="1023"/>
      <c r="DU125" s="1023"/>
      <c r="DV125" s="1024" t="s">
        <v>138</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138</v>
      </c>
      <c r="AB126" s="1055"/>
      <c r="AC126" s="1055"/>
      <c r="AD126" s="1055"/>
      <c r="AE126" s="1056"/>
      <c r="AF126" s="1057" t="s">
        <v>138</v>
      </c>
      <c r="AG126" s="1055"/>
      <c r="AH126" s="1055"/>
      <c r="AI126" s="1055"/>
      <c r="AJ126" s="1056"/>
      <c r="AK126" s="1057" t="s">
        <v>138</v>
      </c>
      <c r="AL126" s="1055"/>
      <c r="AM126" s="1055"/>
      <c r="AN126" s="1055"/>
      <c r="AO126" s="1056"/>
      <c r="AP126" s="1058" t="s">
        <v>138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138</v>
      </c>
      <c r="DH126" s="1016"/>
      <c r="DI126" s="1016"/>
      <c r="DJ126" s="1016"/>
      <c r="DK126" s="1016"/>
      <c r="DL126" s="1016" t="s">
        <v>138</v>
      </c>
      <c r="DM126" s="1016"/>
      <c r="DN126" s="1016"/>
      <c r="DO126" s="1016"/>
      <c r="DP126" s="1016"/>
      <c r="DQ126" s="1016" t="s">
        <v>138</v>
      </c>
      <c r="DR126" s="1016"/>
      <c r="DS126" s="1016"/>
      <c r="DT126" s="1016"/>
      <c r="DU126" s="1016"/>
      <c r="DV126" s="1017" t="s">
        <v>138</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138</v>
      </c>
      <c r="AB127" s="1055"/>
      <c r="AC127" s="1055"/>
      <c r="AD127" s="1055"/>
      <c r="AE127" s="1056"/>
      <c r="AF127" s="1057" t="s">
        <v>138</v>
      </c>
      <c r="AG127" s="1055"/>
      <c r="AH127" s="1055"/>
      <c r="AI127" s="1055"/>
      <c r="AJ127" s="1056"/>
      <c r="AK127" s="1057" t="s">
        <v>138</v>
      </c>
      <c r="AL127" s="1055"/>
      <c r="AM127" s="1055"/>
      <c r="AN127" s="1055"/>
      <c r="AO127" s="1056"/>
      <c r="AP127" s="1058" t="s">
        <v>138</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138</v>
      </c>
      <c r="DH127" s="1016"/>
      <c r="DI127" s="1016"/>
      <c r="DJ127" s="1016"/>
      <c r="DK127" s="1016"/>
      <c r="DL127" s="1016" t="s">
        <v>469</v>
      </c>
      <c r="DM127" s="1016"/>
      <c r="DN127" s="1016"/>
      <c r="DO127" s="1016"/>
      <c r="DP127" s="1016"/>
      <c r="DQ127" s="1016" t="s">
        <v>138</v>
      </c>
      <c r="DR127" s="1016"/>
      <c r="DS127" s="1016"/>
      <c r="DT127" s="1016"/>
      <c r="DU127" s="1016"/>
      <c r="DV127" s="1017" t="s">
        <v>138</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95258</v>
      </c>
      <c r="AB128" s="1144"/>
      <c r="AC128" s="1144"/>
      <c r="AD128" s="1144"/>
      <c r="AE128" s="1145"/>
      <c r="AF128" s="1146">
        <v>106947</v>
      </c>
      <c r="AG128" s="1144"/>
      <c r="AH128" s="1144"/>
      <c r="AI128" s="1144"/>
      <c r="AJ128" s="1145"/>
      <c r="AK128" s="1146">
        <v>102395</v>
      </c>
      <c r="AL128" s="1144"/>
      <c r="AM128" s="1144"/>
      <c r="AN128" s="1144"/>
      <c r="AO128" s="1145"/>
      <c r="AP128" s="1147"/>
      <c r="AQ128" s="1148"/>
      <c r="AR128" s="1148"/>
      <c r="AS128" s="1148"/>
      <c r="AT128" s="1149"/>
      <c r="AU128" s="284"/>
      <c r="AV128" s="284"/>
      <c r="AW128" s="284"/>
      <c r="AX128" s="987" t="s">
        <v>494</v>
      </c>
      <c r="AY128" s="988"/>
      <c r="AZ128" s="988"/>
      <c r="BA128" s="988"/>
      <c r="BB128" s="988"/>
      <c r="BC128" s="988"/>
      <c r="BD128" s="988"/>
      <c r="BE128" s="989"/>
      <c r="BF128" s="1150" t="s">
        <v>138</v>
      </c>
      <c r="BG128" s="1151"/>
      <c r="BH128" s="1151"/>
      <c r="BI128" s="1151"/>
      <c r="BJ128" s="1151"/>
      <c r="BK128" s="1151"/>
      <c r="BL128" s="1152"/>
      <c r="BM128" s="1150">
        <v>12.23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138</v>
      </c>
      <c r="DH128" s="1136"/>
      <c r="DI128" s="1136"/>
      <c r="DJ128" s="1136"/>
      <c r="DK128" s="1136"/>
      <c r="DL128" s="1136" t="s">
        <v>138</v>
      </c>
      <c r="DM128" s="1136"/>
      <c r="DN128" s="1136"/>
      <c r="DO128" s="1136"/>
      <c r="DP128" s="1136"/>
      <c r="DQ128" s="1136" t="s">
        <v>138</v>
      </c>
      <c r="DR128" s="1136"/>
      <c r="DS128" s="1136"/>
      <c r="DT128" s="1136"/>
      <c r="DU128" s="1136"/>
      <c r="DV128" s="1137" t="s">
        <v>138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21906678</v>
      </c>
      <c r="AB129" s="1055"/>
      <c r="AC129" s="1055"/>
      <c r="AD129" s="1055"/>
      <c r="AE129" s="1056"/>
      <c r="AF129" s="1057">
        <v>21721997</v>
      </c>
      <c r="AG129" s="1055"/>
      <c r="AH129" s="1055"/>
      <c r="AI129" s="1055"/>
      <c r="AJ129" s="1056"/>
      <c r="AK129" s="1057">
        <v>22968915</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138</v>
      </c>
      <c r="BG129" s="1165"/>
      <c r="BH129" s="1165"/>
      <c r="BI129" s="1165"/>
      <c r="BJ129" s="1165"/>
      <c r="BK129" s="1165"/>
      <c r="BL129" s="1166"/>
      <c r="BM129" s="1164">
        <v>17.23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3119332</v>
      </c>
      <c r="AB130" s="1055"/>
      <c r="AC130" s="1055"/>
      <c r="AD130" s="1055"/>
      <c r="AE130" s="1056"/>
      <c r="AF130" s="1057">
        <v>2979825</v>
      </c>
      <c r="AG130" s="1055"/>
      <c r="AH130" s="1055"/>
      <c r="AI130" s="1055"/>
      <c r="AJ130" s="1056"/>
      <c r="AK130" s="1057">
        <v>2908887</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7.9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18787346</v>
      </c>
      <c r="AB131" s="1080"/>
      <c r="AC131" s="1080"/>
      <c r="AD131" s="1080"/>
      <c r="AE131" s="1081"/>
      <c r="AF131" s="1079">
        <v>18742172</v>
      </c>
      <c r="AG131" s="1080"/>
      <c r="AH131" s="1080"/>
      <c r="AI131" s="1080"/>
      <c r="AJ131" s="1081"/>
      <c r="AK131" s="1079">
        <v>20060028</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42.3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10.259299</v>
      </c>
      <c r="AB132" s="1196"/>
      <c r="AC132" s="1196"/>
      <c r="AD132" s="1196"/>
      <c r="AE132" s="1197"/>
      <c r="AF132" s="1198">
        <v>7.0968188750000003</v>
      </c>
      <c r="AG132" s="1196"/>
      <c r="AH132" s="1196"/>
      <c r="AI132" s="1196"/>
      <c r="AJ132" s="1197"/>
      <c r="AK132" s="1198">
        <v>6.3487249370000001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13.7</v>
      </c>
      <c r="AB133" s="1179"/>
      <c r="AC133" s="1179"/>
      <c r="AD133" s="1179"/>
      <c r="AE133" s="1180"/>
      <c r="AF133" s="1178">
        <v>11</v>
      </c>
      <c r="AG133" s="1179"/>
      <c r="AH133" s="1179"/>
      <c r="AI133" s="1179"/>
      <c r="AJ133" s="1180"/>
      <c r="AK133" s="1178">
        <v>7.9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D/+raPtYA6E4+5TfMfNJZMrQ/k9U8uXmmR2DwJPpjOig1C3b7V9YbWOo06Bd4G2h5GdXbSUyQUJANgN3e5hqQ==" saltValue="Y1K1wUDnYavhqoiVyTkN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AP16:AT16"/>
    <mergeCell ref="AU16:AY16"/>
    <mergeCell ref="BS16:CG16"/>
    <mergeCell ref="CH16:CL16"/>
    <mergeCell ref="CM16:CQ16"/>
    <mergeCell ref="B16:P16"/>
    <mergeCell ref="Q16:U16"/>
    <mergeCell ref="V16:Z16"/>
    <mergeCell ref="AA16:AE16"/>
    <mergeCell ref="AF16:AJ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B15:P15"/>
    <mergeCell ref="Q15:U15"/>
    <mergeCell ref="V15:Z15"/>
    <mergeCell ref="AA15:AE15"/>
    <mergeCell ref="AF15:AJ15"/>
    <mergeCell ref="AK15:AO15"/>
    <mergeCell ref="AP15:AT15"/>
    <mergeCell ref="B14:P14"/>
    <mergeCell ref="Q14:U14"/>
    <mergeCell ref="V14:Z14"/>
    <mergeCell ref="AA14:AE14"/>
    <mergeCell ref="AF14:AJ14"/>
    <mergeCell ref="AK14:AO14"/>
    <mergeCell ref="AP14:AT14"/>
    <mergeCell ref="AU14:AY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K13:AO13"/>
    <mergeCell ref="AP13:AT13"/>
    <mergeCell ref="AU13:AY13"/>
    <mergeCell ref="DV13:DZ13"/>
    <mergeCell ref="BS14:CG14"/>
    <mergeCell ref="DB15:DF15"/>
    <mergeCell ref="DG15:DK15"/>
    <mergeCell ref="DL15:DP15"/>
    <mergeCell ref="DQ15:DU15"/>
    <mergeCell ref="DV15:DZ15"/>
    <mergeCell ref="V11:Z11"/>
    <mergeCell ref="AA11:AE11"/>
    <mergeCell ref="AF11:AJ11"/>
    <mergeCell ref="AK11:AO11"/>
    <mergeCell ref="AP11:AT11"/>
    <mergeCell ref="AU11:AY11"/>
    <mergeCell ref="AK10:AO10"/>
    <mergeCell ref="AP10:AT10"/>
    <mergeCell ref="AU10:AY10"/>
    <mergeCell ref="DV11:DZ11"/>
    <mergeCell ref="DV12:DZ12"/>
    <mergeCell ref="CW12:DA12"/>
    <mergeCell ref="DB12:DF12"/>
    <mergeCell ref="DG12:DK12"/>
    <mergeCell ref="DL12:DP12"/>
    <mergeCell ref="DQ12:DU12"/>
    <mergeCell ref="AU15:AY15"/>
    <mergeCell ref="BS15:CG15"/>
    <mergeCell ref="CH15:CL15"/>
    <mergeCell ref="CM15:CQ15"/>
    <mergeCell ref="CR15:CV15"/>
    <mergeCell ref="CW15:DA15"/>
    <mergeCell ref="B13:P13"/>
    <mergeCell ref="Q13:U13"/>
    <mergeCell ref="V13:Z13"/>
    <mergeCell ref="AA13:AE13"/>
    <mergeCell ref="AF13:AJ13"/>
    <mergeCell ref="AU12:AY12"/>
    <mergeCell ref="B12:P12"/>
    <mergeCell ref="Q12:U12"/>
    <mergeCell ref="V12:Z12"/>
    <mergeCell ref="AA12:AE12"/>
    <mergeCell ref="AF12:AJ12"/>
    <mergeCell ref="AK12:AO12"/>
    <mergeCell ref="AP12:AT12"/>
    <mergeCell ref="DJ2:DO2"/>
    <mergeCell ref="DQ2:DZ2"/>
    <mergeCell ref="A4:AY4"/>
    <mergeCell ref="A5:P6"/>
    <mergeCell ref="Q5:U6"/>
    <mergeCell ref="V5:Z6"/>
    <mergeCell ref="AA5:AE6"/>
    <mergeCell ref="AF5:AJ6"/>
    <mergeCell ref="AK5:AO6"/>
    <mergeCell ref="AP5:AT6"/>
    <mergeCell ref="B8:P8"/>
    <mergeCell ref="Q8:U8"/>
    <mergeCell ref="V8:Z8"/>
    <mergeCell ref="AA8:AE8"/>
    <mergeCell ref="AF8:AJ8"/>
    <mergeCell ref="AK8:AO8"/>
    <mergeCell ref="AP8:AT8"/>
    <mergeCell ref="AU8:AY8"/>
    <mergeCell ref="AK7:AO7"/>
    <mergeCell ref="AP7:AT7"/>
    <mergeCell ref="AU7:AY7"/>
    <mergeCell ref="DV14:DZ1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B10:P10"/>
    <mergeCell ref="Q10:U10"/>
    <mergeCell ref="V10:Z10"/>
    <mergeCell ref="AA10:AE10"/>
    <mergeCell ref="AF10:AJ10"/>
    <mergeCell ref="AU9:AY9"/>
    <mergeCell ref="B9:P9"/>
    <mergeCell ref="Q9:U9"/>
    <mergeCell ref="V9:Z9"/>
    <mergeCell ref="AA9:AE9"/>
    <mergeCell ref="AF9:AJ9"/>
    <mergeCell ref="AK9:AO9"/>
    <mergeCell ref="AP9:AT9"/>
    <mergeCell ref="B11:P11"/>
    <mergeCell ref="Q11:U11"/>
    <mergeCell ref="BS13:CG13"/>
    <mergeCell ref="CH13:CL13"/>
    <mergeCell ref="CM13:CQ13"/>
    <mergeCell ref="CR13:CV13"/>
    <mergeCell ref="CW13:DA13"/>
    <mergeCell ref="DB13:DF13"/>
    <mergeCell ref="DG13:DK13"/>
    <mergeCell ref="DL13:DP13"/>
    <mergeCell ref="DQ13:DU13"/>
    <mergeCell ref="CH14:CL14"/>
    <mergeCell ref="CM14:CQ14"/>
    <mergeCell ref="CR14:CV14"/>
    <mergeCell ref="CW14:DA14"/>
    <mergeCell ref="DB14:DF14"/>
    <mergeCell ref="DG14:DK14"/>
    <mergeCell ref="DL14:DP14"/>
    <mergeCell ref="DQ14:DU14"/>
    <mergeCell ref="BS11:CG11"/>
    <mergeCell ref="CH11:CL11"/>
    <mergeCell ref="CM11:CQ11"/>
    <mergeCell ref="CR11:CV11"/>
    <mergeCell ref="CW11:DA11"/>
    <mergeCell ref="DB11:DF11"/>
    <mergeCell ref="DG11:DK11"/>
    <mergeCell ref="DL11:DP11"/>
    <mergeCell ref="DQ11:DU11"/>
    <mergeCell ref="BS12:CG12"/>
    <mergeCell ref="CH12:CL12"/>
    <mergeCell ref="CM12:CQ12"/>
    <mergeCell ref="CR12:CV12"/>
    <mergeCell ref="DV9:DZ9"/>
    <mergeCell ref="BS10:CG10"/>
    <mergeCell ref="CH10:CL10"/>
    <mergeCell ref="CM10:CQ10"/>
    <mergeCell ref="CR10:CV10"/>
    <mergeCell ref="CW10:DA10"/>
    <mergeCell ref="DB10:DF10"/>
    <mergeCell ref="DG10:DK10"/>
    <mergeCell ref="DL10:DP10"/>
    <mergeCell ref="DQ10:DU10"/>
    <mergeCell ref="DV10:DZ10"/>
    <mergeCell ref="BS9:CG9"/>
    <mergeCell ref="CH9:CL9"/>
    <mergeCell ref="CM9:CQ9"/>
    <mergeCell ref="CR9:CV9"/>
    <mergeCell ref="CW9:DA9"/>
    <mergeCell ref="DB9:DF9"/>
    <mergeCell ref="DG9:DK9"/>
    <mergeCell ref="DL9:DP9"/>
    <mergeCell ref="DQ9:DU9"/>
    <mergeCell ref="DV7:DZ7"/>
    <mergeCell ref="BS8:CG8"/>
    <mergeCell ref="CH8:CL8"/>
    <mergeCell ref="CM8:CQ8"/>
    <mergeCell ref="CR8:CV8"/>
    <mergeCell ref="CW8:DA8"/>
    <mergeCell ref="DB8:DF8"/>
    <mergeCell ref="DG8:DK8"/>
    <mergeCell ref="DL8:DP8"/>
    <mergeCell ref="DQ8:DU8"/>
    <mergeCell ref="DV8:DZ8"/>
    <mergeCell ref="BS7:CG7"/>
    <mergeCell ref="CH7:CL7"/>
    <mergeCell ref="CM7:CQ7"/>
    <mergeCell ref="CR7:CV7"/>
    <mergeCell ref="CW7:DA7"/>
    <mergeCell ref="DB7:DF7"/>
    <mergeCell ref="DG7:DK7"/>
    <mergeCell ref="DL7:DP7"/>
    <mergeCell ref="DQ7:DU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v9DnJ5OQ1GwODSB6hC2I1MXfcslcn6sRAfXGm+isyANBI5qhHQu7ax+l/V0vyNFeSNqRAL6dNhisycwgd1ZUg==" saltValue="5ZRLl6ymNn5DuN/pAx0o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r93AyQEqATFTWSapWOpCKY1J4jOWddpD+qrCdKUS923ln5/1lUEX5lEGZ7QiEEpulfFzbn5mRTX/birrnJpw==" saltValue="37yOGaSQnprAiNWggowuz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5505919</v>
      </c>
      <c r="AP9" s="314">
        <v>59607</v>
      </c>
      <c r="AQ9" s="315">
        <v>70597</v>
      </c>
      <c r="AR9" s="316">
        <v>-15.6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993948</v>
      </c>
      <c r="AP10" s="317">
        <v>10761</v>
      </c>
      <c r="AQ10" s="318">
        <v>6273</v>
      </c>
      <c r="AR10" s="319">
        <v>71.5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1784</v>
      </c>
      <c r="AP11" s="317">
        <v>19</v>
      </c>
      <c r="AQ11" s="318">
        <v>1314</v>
      </c>
      <c r="AR11" s="319">
        <v>-98.6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152606</v>
      </c>
      <c r="AP13" s="317">
        <v>1652</v>
      </c>
      <c r="AQ13" s="318">
        <v>2424</v>
      </c>
      <c r="AR13" s="319">
        <v>-31.8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65076</v>
      </c>
      <c r="AP14" s="317">
        <v>705</v>
      </c>
      <c r="AQ14" s="318">
        <v>1774</v>
      </c>
      <c r="AR14" s="319">
        <v>-60.3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-447018</v>
      </c>
      <c r="AP15" s="317">
        <v>-4839</v>
      </c>
      <c r="AQ15" s="318">
        <v>-4858</v>
      </c>
      <c r="AR15" s="319">
        <v>-0.4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6272315</v>
      </c>
      <c r="AP16" s="317">
        <v>67904</v>
      </c>
      <c r="AQ16" s="318">
        <v>77526</v>
      </c>
      <c r="AR16" s="319">
        <v>-12.4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6.67</v>
      </c>
      <c r="AP21" s="331">
        <v>7.31</v>
      </c>
      <c r="AQ21" s="332">
        <v>-0.64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99</v>
      </c>
      <c r="AP22" s="336">
        <v>98.5</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3105229</v>
      </c>
      <c r="AP32" s="345">
        <v>33617</v>
      </c>
      <c r="AQ32" s="346">
        <v>38968</v>
      </c>
      <c r="AR32" s="347">
        <v>-13.7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58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853610</v>
      </c>
      <c r="AP35" s="345">
        <v>9241</v>
      </c>
      <c r="AQ35" s="346">
        <v>12321</v>
      </c>
      <c r="AR35" s="347">
        <v>-25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161964</v>
      </c>
      <c r="AP36" s="345">
        <v>1753</v>
      </c>
      <c r="AQ36" s="346">
        <v>1771</v>
      </c>
      <c r="AR36" s="347">
        <v>-1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164035</v>
      </c>
      <c r="AP37" s="345">
        <v>1776</v>
      </c>
      <c r="AQ37" s="346">
        <v>588</v>
      </c>
      <c r="AR37" s="347">
        <v>202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-102395</v>
      </c>
      <c r="AP39" s="345">
        <v>-1109</v>
      </c>
      <c r="AQ39" s="346">
        <v>-5205</v>
      </c>
      <c r="AR39" s="347">
        <v>-78.7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-2908887</v>
      </c>
      <c r="AP40" s="345">
        <v>-31492</v>
      </c>
      <c r="AQ40" s="346">
        <v>-35431</v>
      </c>
      <c r="AR40" s="347">
        <v>-11.1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1273556</v>
      </c>
      <c r="AP41" s="345">
        <v>13788</v>
      </c>
      <c r="AQ41" s="346">
        <v>13072</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3092811</v>
      </c>
      <c r="AN51" s="367">
        <v>33160</v>
      </c>
      <c r="AO51" s="368">
        <v>-3</v>
      </c>
      <c r="AP51" s="369">
        <v>57295</v>
      </c>
      <c r="AQ51" s="370">
        <v>5.7</v>
      </c>
      <c r="AR51" s="371">
        <v>-8.6999999999999993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1284259</v>
      </c>
      <c r="AN52" s="375">
        <v>13770</v>
      </c>
      <c r="AO52" s="376">
        <v>55.4</v>
      </c>
      <c r="AP52" s="377">
        <v>32771</v>
      </c>
      <c r="AQ52" s="378">
        <v>10.4</v>
      </c>
      <c r="AR52" s="379">
        <v>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4474426</v>
      </c>
      <c r="AN53" s="367">
        <v>48158</v>
      </c>
      <c r="AO53" s="368">
        <v>45.2</v>
      </c>
      <c r="AP53" s="369">
        <v>54110</v>
      </c>
      <c r="AQ53" s="370">
        <v>-5.6</v>
      </c>
      <c r="AR53" s="371">
        <v>50.8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1497684</v>
      </c>
      <c r="AN54" s="375">
        <v>16120</v>
      </c>
      <c r="AO54" s="376">
        <v>17.100000000000001</v>
      </c>
      <c r="AP54" s="377">
        <v>30620</v>
      </c>
      <c r="AQ54" s="378">
        <v>-6.6</v>
      </c>
      <c r="AR54" s="379">
        <v>23.7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5210521</v>
      </c>
      <c r="AN55" s="367">
        <v>56183</v>
      </c>
      <c r="AO55" s="368">
        <v>16.7</v>
      </c>
      <c r="AP55" s="369">
        <v>54684</v>
      </c>
      <c r="AQ55" s="370">
        <v>1.1000000000000001</v>
      </c>
      <c r="AR55" s="371">
        <v>15.6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2340440</v>
      </c>
      <c r="AN56" s="375">
        <v>25236</v>
      </c>
      <c r="AO56" s="376">
        <v>56.6</v>
      </c>
      <c r="AP56" s="377">
        <v>32829</v>
      </c>
      <c r="AQ56" s="378">
        <v>7.2</v>
      </c>
      <c r="AR56" s="379">
        <v>49.4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8407520</v>
      </c>
      <c r="AN57" s="367">
        <v>90847</v>
      </c>
      <c r="AO57" s="368">
        <v>61.7</v>
      </c>
      <c r="AP57" s="369">
        <v>62383</v>
      </c>
      <c r="AQ57" s="370">
        <v>14.1</v>
      </c>
      <c r="AR57" s="371">
        <v>47.6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1999027</v>
      </c>
      <c r="AN58" s="375">
        <v>21600</v>
      </c>
      <c r="AO58" s="376">
        <v>-14.4</v>
      </c>
      <c r="AP58" s="377">
        <v>35325</v>
      </c>
      <c r="AQ58" s="378">
        <v>7.6</v>
      </c>
      <c r="AR58" s="379">
        <v>-22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9003706</v>
      </c>
      <c r="AN59" s="367">
        <v>97474</v>
      </c>
      <c r="AO59" s="368">
        <v>7.3</v>
      </c>
      <c r="AP59" s="369">
        <v>63812</v>
      </c>
      <c r="AQ59" s="370">
        <v>2.2999999999999998</v>
      </c>
      <c r="AR59" s="371">
        <v>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2446144</v>
      </c>
      <c r="AN60" s="375">
        <v>26482</v>
      </c>
      <c r="AO60" s="376">
        <v>22.6</v>
      </c>
      <c r="AP60" s="377">
        <v>33848</v>
      </c>
      <c r="AQ60" s="378">
        <v>-4.2</v>
      </c>
      <c r="AR60" s="379">
        <v>26.8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6037797</v>
      </c>
      <c r="AN61" s="382">
        <v>65164</v>
      </c>
      <c r="AO61" s="383">
        <v>25.6</v>
      </c>
      <c r="AP61" s="384">
        <v>58457</v>
      </c>
      <c r="AQ61" s="385">
        <v>3.5</v>
      </c>
      <c r="AR61" s="371">
        <v>22.1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1913511</v>
      </c>
      <c r="AN62" s="375">
        <v>20642</v>
      </c>
      <c r="AO62" s="376">
        <v>27.5</v>
      </c>
      <c r="AP62" s="377">
        <v>33079</v>
      </c>
      <c r="AQ62" s="378">
        <v>2.9</v>
      </c>
      <c r="AR62" s="379">
        <v>24.6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SQ3eAEhpI/ywtOSmHzancReUZ+SUaOBuMGK9MBeDicGkls1nwC8EEQhFUdG7bTIIwgRLCpjq5AfeYEU1I1Rjg==" saltValue="sasUoaciQD4e7xBEjT0ZB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L6bzHqtEJEgzjdM/2dGVIH8nY0XgxeaKCYL3hdhnf2/XC0xqYp64vP2oJXigMomZeN5Ac292gYiBsxmYKfRWmg==" saltValue="YP2teTNUI+tUCGsFRwho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t9leC2KoFPPVoUBqxID0SI660OxJuPPjOySvr+5JhzBPZGoKxKK3h+/GdR2b7EVz+P2jVb4hF7mkLwTXEGX0Dg==" saltValue="IWOXkRd07xTY63eKprVm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4.0599999999999996</v>
      </c>
      <c r="G47" s="12">
        <v>4.09</v>
      </c>
      <c r="H47" s="12">
        <v>4.1100000000000003</v>
      </c>
      <c r="I47" s="12">
        <v>4.16</v>
      </c>
      <c r="J47" s="13">
        <v>3.94</v>
      </c>
    </row>
    <row r="48" spans="2:10" ht="57.75" customHeight="1" x14ac:dyDescent="0.15">
      <c r="B48" s="14"/>
      <c r="C48" s="1240" t="s">
        <v>4</v>
      </c>
      <c r="D48" s="1240"/>
      <c r="E48" s="1241"/>
      <c r="F48" s="15">
        <v>1.41</v>
      </c>
      <c r="G48" s="16">
        <v>1.77</v>
      </c>
      <c r="H48" s="16">
        <v>2.34</v>
      </c>
      <c r="I48" s="16">
        <v>1.73</v>
      </c>
      <c r="J48" s="17">
        <v>1.66</v>
      </c>
    </row>
    <row r="49" spans="2:10" ht="57.75" customHeight="1" thickBot="1" x14ac:dyDescent="0.2">
      <c r="B49" s="18"/>
      <c r="C49" s="1242" t="s">
        <v>5</v>
      </c>
      <c r="D49" s="1242"/>
      <c r="E49" s="1243"/>
      <c r="F49" s="19" t="s">
        <v>564</v>
      </c>
      <c r="G49" s="20">
        <v>0.36</v>
      </c>
      <c r="H49" s="20">
        <v>0.56999999999999995</v>
      </c>
      <c r="I49" s="20" t="s">
        <v>565</v>
      </c>
      <c r="J49" s="21">
        <v>0.46</v>
      </c>
    </row>
    <row r="50" spans="2:10" ht="13.5" customHeight="1" x14ac:dyDescent="0.15"/>
  </sheetData>
  <sheetProtection algorithmName="SHA-512" hashValue="y9juIdQQkEjMT7QxK8uxdlbE7iEYbBmr+WuneVsEpB3yu9VkzSzX4+4br06Mi3wzLidM8WgsqnpGgYHAoyMBuQ==" saltValue="Y/RHHMJkZkNk9FklNdpt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6.65</v>
      </c>
      <c r="G34" s="33">
        <v>7.03</v>
      </c>
      <c r="H34" s="33">
        <v>2.29</v>
      </c>
      <c r="I34" s="33">
        <v>0</v>
      </c>
      <c r="J34" s="34">
        <v>5.98</v>
      </c>
      <c r="K34" s="22"/>
      <c r="L34" s="22"/>
      <c r="M34" s="22"/>
      <c r="N34" s="22"/>
      <c r="O34" s="22"/>
      <c r="P34" s="22"/>
    </row>
    <row r="35" spans="1:16" ht="39" customHeight="1" x14ac:dyDescent="0.15">
      <c r="A35" s="22"/>
      <c r="B35" s="35"/>
      <c r="C35" s="1244" t="s">
        <v>567</v>
      </c>
      <c r="D35" s="1245"/>
      <c r="E35" s="1246"/>
      <c r="F35" s="36">
        <v>3.05</v>
      </c>
      <c r="G35" s="37">
        <v>2.91</v>
      </c>
      <c r="H35" s="37">
        <v>4.32</v>
      </c>
      <c r="I35" s="37">
        <v>3.97</v>
      </c>
      <c r="J35" s="38">
        <v>4.51</v>
      </c>
      <c r="K35" s="22"/>
      <c r="L35" s="22"/>
      <c r="M35" s="22"/>
      <c r="N35" s="22"/>
      <c r="O35" s="22"/>
      <c r="P35" s="22"/>
    </row>
    <row r="36" spans="1:16" ht="39" customHeight="1" x14ac:dyDescent="0.15">
      <c r="A36" s="22"/>
      <c r="B36" s="35"/>
      <c r="C36" s="1244" t="s">
        <v>568</v>
      </c>
      <c r="D36" s="1245"/>
      <c r="E36" s="1246"/>
      <c r="F36" s="36">
        <v>1.41</v>
      </c>
      <c r="G36" s="37">
        <v>1.77</v>
      </c>
      <c r="H36" s="37">
        <v>2.34</v>
      </c>
      <c r="I36" s="37">
        <v>1.72</v>
      </c>
      <c r="J36" s="38">
        <v>1.65</v>
      </c>
      <c r="K36" s="22"/>
      <c r="L36" s="22"/>
      <c r="M36" s="22"/>
      <c r="N36" s="22"/>
      <c r="O36" s="22"/>
      <c r="P36" s="22"/>
    </row>
    <row r="37" spans="1:16" ht="39" customHeight="1" x14ac:dyDescent="0.15">
      <c r="A37" s="22"/>
      <c r="B37" s="35"/>
      <c r="C37" s="1244" t="s">
        <v>569</v>
      </c>
      <c r="D37" s="1245"/>
      <c r="E37" s="1246"/>
      <c r="F37" s="36">
        <v>0</v>
      </c>
      <c r="G37" s="37">
        <v>0.01</v>
      </c>
      <c r="H37" s="37">
        <v>0.01</v>
      </c>
      <c r="I37" s="37">
        <v>0.63</v>
      </c>
      <c r="J37" s="38">
        <v>0.97</v>
      </c>
      <c r="K37" s="22"/>
      <c r="L37" s="22"/>
      <c r="M37" s="22"/>
      <c r="N37" s="22"/>
      <c r="O37" s="22"/>
      <c r="P37" s="22"/>
    </row>
    <row r="38" spans="1:16" ht="39" customHeight="1" x14ac:dyDescent="0.15">
      <c r="A38" s="22"/>
      <c r="B38" s="35"/>
      <c r="C38" s="1244" t="s">
        <v>570</v>
      </c>
      <c r="D38" s="1245"/>
      <c r="E38" s="1246"/>
      <c r="F38" s="36">
        <v>1.07</v>
      </c>
      <c r="G38" s="37">
        <v>0.91</v>
      </c>
      <c r="H38" s="37">
        <v>1.1000000000000001</v>
      </c>
      <c r="I38" s="37">
        <v>0.93</v>
      </c>
      <c r="J38" s="38">
        <v>0.88</v>
      </c>
      <c r="K38" s="22"/>
      <c r="L38" s="22"/>
      <c r="M38" s="22"/>
      <c r="N38" s="22"/>
      <c r="O38" s="22"/>
      <c r="P38" s="22"/>
    </row>
    <row r="39" spans="1:16" ht="39" customHeight="1" x14ac:dyDescent="0.15">
      <c r="A39" s="22"/>
      <c r="B39" s="35"/>
      <c r="C39" s="1244" t="s">
        <v>571</v>
      </c>
      <c r="D39" s="1245"/>
      <c r="E39" s="1246"/>
      <c r="F39" s="36">
        <v>0.03</v>
      </c>
      <c r="G39" s="37">
        <v>0.42</v>
      </c>
      <c r="H39" s="37">
        <v>0.01</v>
      </c>
      <c r="I39" s="37">
        <v>0.04</v>
      </c>
      <c r="J39" s="38">
        <v>7.0000000000000007E-2</v>
      </c>
      <c r="K39" s="22"/>
      <c r="L39" s="22"/>
      <c r="M39" s="22"/>
      <c r="N39" s="22"/>
      <c r="O39" s="22"/>
      <c r="P39" s="22"/>
    </row>
    <row r="40" spans="1:16" ht="39" customHeight="1" x14ac:dyDescent="0.15">
      <c r="A40" s="22"/>
      <c r="B40" s="35"/>
      <c r="C40" s="1244" t="s">
        <v>572</v>
      </c>
      <c r="D40" s="1245"/>
      <c r="E40" s="1246"/>
      <c r="F40" s="36">
        <v>0</v>
      </c>
      <c r="G40" s="37">
        <v>0</v>
      </c>
      <c r="H40" s="37">
        <v>0.01</v>
      </c>
      <c r="I40" s="37">
        <v>0</v>
      </c>
      <c r="J40" s="38">
        <v>0.02</v>
      </c>
      <c r="K40" s="22"/>
      <c r="L40" s="22"/>
      <c r="M40" s="22"/>
      <c r="N40" s="22"/>
      <c r="O40" s="22"/>
      <c r="P40" s="22"/>
    </row>
    <row r="41" spans="1:16" ht="39" customHeight="1" x14ac:dyDescent="0.15">
      <c r="A41" s="22"/>
      <c r="B41" s="35"/>
      <c r="C41" s="1244" t="s">
        <v>573</v>
      </c>
      <c r="D41" s="1245"/>
      <c r="E41" s="1246"/>
      <c r="F41" s="36">
        <v>0.15</v>
      </c>
      <c r="G41" s="37">
        <v>0.1</v>
      </c>
      <c r="H41" s="37">
        <v>0.17</v>
      </c>
      <c r="I41" s="37">
        <v>0.1</v>
      </c>
      <c r="J41" s="38">
        <v>0.01</v>
      </c>
      <c r="K41" s="22"/>
      <c r="L41" s="22"/>
      <c r="M41" s="22"/>
      <c r="N41" s="22"/>
      <c r="O41" s="22"/>
      <c r="P41" s="22"/>
    </row>
    <row r="42" spans="1:16" ht="39" customHeight="1" x14ac:dyDescent="0.15">
      <c r="A42" s="22"/>
      <c r="B42" s="39"/>
      <c r="C42" s="1244" t="s">
        <v>574</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575</v>
      </c>
      <c r="D43" s="1248"/>
      <c r="E43" s="1249"/>
      <c r="F43" s="41">
        <v>0.01</v>
      </c>
      <c r="G43" s="42">
        <v>0</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B7CigyCqAGkt9r17C4btdSzSipI6inFuoOxOR7WGqABsYrHlBR58P60XLvpEsRHzFRffBP07qDO3n2HvrCVcQ==" saltValue="8c9rblksXjVs/tnhBfPS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4560</v>
      </c>
      <c r="L45" s="60">
        <v>4381</v>
      </c>
      <c r="M45" s="60">
        <v>3593</v>
      </c>
      <c r="N45" s="60">
        <v>3029</v>
      </c>
      <c r="O45" s="61">
        <v>3105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14</v>
      </c>
      <c r="F48" s="1260"/>
      <c r="G48" s="1260"/>
      <c r="H48" s="1260"/>
      <c r="I48" s="1260"/>
      <c r="J48" s="1261"/>
      <c r="K48" s="63">
        <v>1681</v>
      </c>
      <c r="L48" s="64">
        <v>1283</v>
      </c>
      <c r="M48" s="64">
        <v>1379</v>
      </c>
      <c r="N48" s="64">
        <v>1203</v>
      </c>
      <c r="O48" s="65">
        <v>854</v>
      </c>
      <c r="P48" s="48"/>
      <c r="Q48" s="48"/>
      <c r="R48" s="48"/>
      <c r="S48" s="48"/>
      <c r="T48" s="48"/>
      <c r="U48" s="48"/>
    </row>
    <row r="49" spans="1:21" ht="30.75" customHeight="1" x14ac:dyDescent="0.15">
      <c r="A49" s="48"/>
      <c r="B49" s="1254"/>
      <c r="C49" s="1255"/>
      <c r="D49" s="62"/>
      <c r="E49" s="1260" t="s">
        <v>15</v>
      </c>
      <c r="F49" s="1260"/>
      <c r="G49" s="1260"/>
      <c r="H49" s="1260"/>
      <c r="I49" s="1260"/>
      <c r="J49" s="1261"/>
      <c r="K49" s="63">
        <v>50</v>
      </c>
      <c r="L49" s="64">
        <v>104</v>
      </c>
      <c r="M49" s="64">
        <v>113</v>
      </c>
      <c r="N49" s="64">
        <v>128</v>
      </c>
      <c r="O49" s="65">
        <v>162</v>
      </c>
      <c r="P49" s="48"/>
      <c r="Q49" s="48"/>
      <c r="R49" s="48"/>
      <c r="S49" s="48"/>
      <c r="T49" s="48"/>
      <c r="U49" s="48"/>
    </row>
    <row r="50" spans="1:21" ht="30.75" customHeight="1" x14ac:dyDescent="0.15">
      <c r="A50" s="48"/>
      <c r="B50" s="1254"/>
      <c r="C50" s="1255"/>
      <c r="D50" s="62"/>
      <c r="E50" s="1260" t="s">
        <v>16</v>
      </c>
      <c r="F50" s="1260"/>
      <c r="G50" s="1260"/>
      <c r="H50" s="1260"/>
      <c r="I50" s="1260"/>
      <c r="J50" s="1261"/>
      <c r="K50" s="63">
        <v>59</v>
      </c>
      <c r="L50" s="64">
        <v>649</v>
      </c>
      <c r="M50" s="64">
        <v>57</v>
      </c>
      <c r="N50" s="64">
        <v>56</v>
      </c>
      <c r="O50" s="65">
        <v>164</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1</v>
      </c>
      <c r="M51" s="64" t="s">
        <v>518</v>
      </c>
      <c r="N51" s="64">
        <v>0</v>
      </c>
      <c r="O51" s="65" t="s">
        <v>518</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3533</v>
      </c>
      <c r="L52" s="64">
        <v>3481</v>
      </c>
      <c r="M52" s="64">
        <v>3215</v>
      </c>
      <c r="N52" s="64">
        <v>3087</v>
      </c>
      <c r="O52" s="65">
        <v>3011</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2817</v>
      </c>
      <c r="L53" s="69">
        <v>2937</v>
      </c>
      <c r="M53" s="69">
        <v>1927</v>
      </c>
      <c r="N53" s="69">
        <v>1329</v>
      </c>
      <c r="O53" s="70">
        <v>1274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7o2CWxL7RvNQRLPx6on7lFhbfDtbREaZLsoHF2QE6TZEVQ+C6IA7j6LXSlJwq1GNAOuU/v8/FWVoNai1l42xg==" saltValue="IrAt6Ri/MldbppAJsDQF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8" t="s">
        <v>29</v>
      </c>
      <c r="C41" s="1279"/>
      <c r="D41" s="102"/>
      <c r="E41" s="1284" t="s">
        <v>30</v>
      </c>
      <c r="F41" s="1284"/>
      <c r="G41" s="1284"/>
      <c r="H41" s="1285"/>
      <c r="I41" s="103">
        <v>35557</v>
      </c>
      <c r="J41" s="104">
        <v>34556</v>
      </c>
      <c r="K41" s="104">
        <v>35287</v>
      </c>
      <c r="L41" s="104">
        <v>37916</v>
      </c>
      <c r="M41" s="105">
        <v>41175</v>
      </c>
    </row>
    <row r="42" spans="2:13" ht="27.75" customHeight="1" x14ac:dyDescent="0.15">
      <c r="B42" s="1280"/>
      <c r="C42" s="1281"/>
      <c r="D42" s="106"/>
      <c r="E42" s="1286" t="s">
        <v>31</v>
      </c>
      <c r="F42" s="1286"/>
      <c r="G42" s="1286"/>
      <c r="H42" s="1287"/>
      <c r="I42" s="107">
        <v>258</v>
      </c>
      <c r="J42" s="108">
        <v>205</v>
      </c>
      <c r="K42" s="108">
        <v>151</v>
      </c>
      <c r="L42" s="108">
        <v>1810</v>
      </c>
      <c r="M42" s="109">
        <v>1658</v>
      </c>
    </row>
    <row r="43" spans="2:13" ht="27.75" customHeight="1" x14ac:dyDescent="0.15">
      <c r="B43" s="1280"/>
      <c r="C43" s="1281"/>
      <c r="D43" s="106"/>
      <c r="E43" s="1286" t="s">
        <v>32</v>
      </c>
      <c r="F43" s="1286"/>
      <c r="G43" s="1286"/>
      <c r="H43" s="1287"/>
      <c r="I43" s="107">
        <v>18681</v>
      </c>
      <c r="J43" s="108">
        <v>16790</v>
      </c>
      <c r="K43" s="108">
        <v>15724</v>
      </c>
      <c r="L43" s="108">
        <v>15321</v>
      </c>
      <c r="M43" s="109">
        <v>8697</v>
      </c>
    </row>
    <row r="44" spans="2:13" ht="27.75" customHeight="1" x14ac:dyDescent="0.15">
      <c r="B44" s="1280"/>
      <c r="C44" s="1281"/>
      <c r="D44" s="106"/>
      <c r="E44" s="1286" t="s">
        <v>33</v>
      </c>
      <c r="F44" s="1286"/>
      <c r="G44" s="1286"/>
      <c r="H44" s="1287"/>
      <c r="I44" s="107">
        <v>618</v>
      </c>
      <c r="J44" s="108">
        <v>561</v>
      </c>
      <c r="K44" s="108">
        <v>985</v>
      </c>
      <c r="L44" s="108">
        <v>1164</v>
      </c>
      <c r="M44" s="109">
        <v>1376</v>
      </c>
    </row>
    <row r="45" spans="2:13" ht="27.75" customHeight="1" x14ac:dyDescent="0.15">
      <c r="B45" s="1280"/>
      <c r="C45" s="1281"/>
      <c r="D45" s="106"/>
      <c r="E45" s="1286" t="s">
        <v>34</v>
      </c>
      <c r="F45" s="1286"/>
      <c r="G45" s="1286"/>
      <c r="H45" s="1287"/>
      <c r="I45" s="107">
        <v>3737</v>
      </c>
      <c r="J45" s="108">
        <v>3728</v>
      </c>
      <c r="K45" s="108">
        <v>4360</v>
      </c>
      <c r="L45" s="108">
        <v>4127</v>
      </c>
      <c r="M45" s="109">
        <v>3943</v>
      </c>
    </row>
    <row r="46" spans="2:13" ht="27.75" customHeight="1" x14ac:dyDescent="0.15">
      <c r="B46" s="1280"/>
      <c r="C46" s="1281"/>
      <c r="D46" s="110"/>
      <c r="E46" s="1286" t="s">
        <v>35</v>
      </c>
      <c r="F46" s="1286"/>
      <c r="G46" s="1286"/>
      <c r="H46" s="1287"/>
      <c r="I46" s="107" t="s">
        <v>518</v>
      </c>
      <c r="J46" s="108" t="s">
        <v>518</v>
      </c>
      <c r="K46" s="108" t="s">
        <v>518</v>
      </c>
      <c r="L46" s="108" t="s">
        <v>518</v>
      </c>
      <c r="M46" s="109" t="s">
        <v>518</v>
      </c>
    </row>
    <row r="47" spans="2:13" ht="27.75" customHeight="1" x14ac:dyDescent="0.15">
      <c r="B47" s="1280"/>
      <c r="C47" s="1281"/>
      <c r="D47" s="111"/>
      <c r="E47" s="1288" t="s">
        <v>36</v>
      </c>
      <c r="F47" s="1289"/>
      <c r="G47" s="1289"/>
      <c r="H47" s="1290"/>
      <c r="I47" s="107" t="s">
        <v>518</v>
      </c>
      <c r="J47" s="108" t="s">
        <v>518</v>
      </c>
      <c r="K47" s="108" t="s">
        <v>518</v>
      </c>
      <c r="L47" s="108" t="s">
        <v>518</v>
      </c>
      <c r="M47" s="109" t="s">
        <v>518</v>
      </c>
    </row>
    <row r="48" spans="2:13" ht="27.75" customHeight="1" x14ac:dyDescent="0.15">
      <c r="B48" s="1280"/>
      <c r="C48" s="1281"/>
      <c r="D48" s="106"/>
      <c r="E48" s="1286" t="s">
        <v>37</v>
      </c>
      <c r="F48" s="1286"/>
      <c r="G48" s="1286"/>
      <c r="H48" s="1287"/>
      <c r="I48" s="107" t="s">
        <v>518</v>
      </c>
      <c r="J48" s="108" t="s">
        <v>518</v>
      </c>
      <c r="K48" s="108" t="s">
        <v>518</v>
      </c>
      <c r="L48" s="108" t="s">
        <v>518</v>
      </c>
      <c r="M48" s="109" t="s">
        <v>518</v>
      </c>
    </row>
    <row r="49" spans="2:13" ht="27.75" customHeight="1" x14ac:dyDescent="0.15">
      <c r="B49" s="1282"/>
      <c r="C49" s="1283"/>
      <c r="D49" s="106"/>
      <c r="E49" s="1286" t="s">
        <v>38</v>
      </c>
      <c r="F49" s="1286"/>
      <c r="G49" s="1286"/>
      <c r="H49" s="1287"/>
      <c r="I49" s="107" t="s">
        <v>518</v>
      </c>
      <c r="J49" s="108" t="s">
        <v>518</v>
      </c>
      <c r="K49" s="108" t="s">
        <v>518</v>
      </c>
      <c r="L49" s="108" t="s">
        <v>518</v>
      </c>
      <c r="M49" s="109" t="s">
        <v>518</v>
      </c>
    </row>
    <row r="50" spans="2:13" ht="27.75" customHeight="1" x14ac:dyDescent="0.15">
      <c r="B50" s="1291" t="s">
        <v>39</v>
      </c>
      <c r="C50" s="1292"/>
      <c r="D50" s="112"/>
      <c r="E50" s="1286" t="s">
        <v>40</v>
      </c>
      <c r="F50" s="1286"/>
      <c r="G50" s="1286"/>
      <c r="H50" s="1287"/>
      <c r="I50" s="107">
        <v>8293</v>
      </c>
      <c r="J50" s="108">
        <v>8356</v>
      </c>
      <c r="K50" s="108">
        <v>9607</v>
      </c>
      <c r="L50" s="108">
        <v>10554</v>
      </c>
      <c r="M50" s="109">
        <v>10195</v>
      </c>
    </row>
    <row r="51" spans="2:13" ht="27.75" customHeight="1" x14ac:dyDescent="0.15">
      <c r="B51" s="1280"/>
      <c r="C51" s="1281"/>
      <c r="D51" s="106"/>
      <c r="E51" s="1286" t="s">
        <v>41</v>
      </c>
      <c r="F51" s="1286"/>
      <c r="G51" s="1286"/>
      <c r="H51" s="1287"/>
      <c r="I51" s="107">
        <v>947</v>
      </c>
      <c r="J51" s="108">
        <v>840</v>
      </c>
      <c r="K51" s="108">
        <v>786</v>
      </c>
      <c r="L51" s="108">
        <v>671</v>
      </c>
      <c r="M51" s="109">
        <v>654</v>
      </c>
    </row>
    <row r="52" spans="2:13" ht="27.75" customHeight="1" x14ac:dyDescent="0.15">
      <c r="B52" s="1282"/>
      <c r="C52" s="1283"/>
      <c r="D52" s="106"/>
      <c r="E52" s="1286" t="s">
        <v>42</v>
      </c>
      <c r="F52" s="1286"/>
      <c r="G52" s="1286"/>
      <c r="H52" s="1287"/>
      <c r="I52" s="107">
        <v>37715</v>
      </c>
      <c r="J52" s="108">
        <v>36687</v>
      </c>
      <c r="K52" s="108">
        <v>36503</v>
      </c>
      <c r="L52" s="108">
        <v>36775</v>
      </c>
      <c r="M52" s="109">
        <v>37514</v>
      </c>
    </row>
    <row r="53" spans="2:13" ht="27.75" customHeight="1" thickBot="1" x14ac:dyDescent="0.2">
      <c r="B53" s="1293" t="s">
        <v>43</v>
      </c>
      <c r="C53" s="1294"/>
      <c r="D53" s="113"/>
      <c r="E53" s="1295" t="s">
        <v>44</v>
      </c>
      <c r="F53" s="1295"/>
      <c r="G53" s="1295"/>
      <c r="H53" s="1296"/>
      <c r="I53" s="114">
        <v>11896</v>
      </c>
      <c r="J53" s="115">
        <v>9958</v>
      </c>
      <c r="K53" s="115">
        <v>9612</v>
      </c>
      <c r="L53" s="115">
        <v>12338</v>
      </c>
      <c r="M53" s="116">
        <v>8486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LrrVgKimq76AJoac12DRRDVhkrSkt0gXc8odqFmWUdDUIAOrFSOjHngBY87B3gy0qepr33aZvBHMUVXc2TReQ==" saltValue="LYPEmreIntkUF7EMZGH9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47</v>
      </c>
      <c r="D55" s="1305"/>
      <c r="E55" s="1306"/>
      <c r="F55" s="128">
        <v>901</v>
      </c>
      <c r="G55" s="128">
        <v>904</v>
      </c>
      <c r="H55" s="129">
        <v>905</v>
      </c>
    </row>
    <row r="56" spans="2:8" ht="52.5" customHeight="1" x14ac:dyDescent="0.15">
      <c r="B56" s="130"/>
      <c r="C56" s="1307" t="s">
        <v>48</v>
      </c>
      <c r="D56" s="1307"/>
      <c r="E56" s="1308"/>
      <c r="F56" s="131">
        <v>5095</v>
      </c>
      <c r="G56" s="131">
        <v>5328</v>
      </c>
      <c r="H56" s="132">
        <v>4494</v>
      </c>
    </row>
    <row r="57" spans="2:8" ht="53.25" customHeight="1" x14ac:dyDescent="0.15">
      <c r="B57" s="130"/>
      <c r="C57" s="1309" t="s">
        <v>49</v>
      </c>
      <c r="D57" s="1309"/>
      <c r="E57" s="1310"/>
      <c r="F57" s="133">
        <v>1951</v>
      </c>
      <c r="G57" s="133">
        <v>2568</v>
      </c>
      <c r="H57" s="134">
        <v>3081</v>
      </c>
    </row>
    <row r="58" spans="2:8" ht="45.75" customHeight="1" x14ac:dyDescent="0.15">
      <c r="B58" s="135"/>
      <c r="C58" s="1297" t="s">
        <v>602</v>
      </c>
      <c r="D58" s="1298"/>
      <c r="E58" s="1299"/>
      <c r="F58" s="136">
        <v>829</v>
      </c>
      <c r="G58" s="136">
        <v>1480</v>
      </c>
      <c r="H58" s="137">
        <v>1880</v>
      </c>
    </row>
    <row r="59" spans="2:8" ht="45.75" customHeight="1" x14ac:dyDescent="0.15">
      <c r="B59" s="135"/>
      <c r="C59" s="1297" t="s">
        <v>603</v>
      </c>
      <c r="D59" s="1298"/>
      <c r="E59" s="1299"/>
      <c r="F59" s="136">
        <v>864</v>
      </c>
      <c r="G59" s="136">
        <v>864</v>
      </c>
      <c r="H59" s="137">
        <v>864</v>
      </c>
    </row>
    <row r="60" spans="2:8" ht="45.75" customHeight="1" x14ac:dyDescent="0.15">
      <c r="B60" s="135"/>
      <c r="C60" s="1297" t="s">
        <v>604</v>
      </c>
      <c r="D60" s="1298"/>
      <c r="E60" s="1299"/>
      <c r="F60" s="136" t="s">
        <v>601</v>
      </c>
      <c r="G60" s="136" t="s">
        <v>601</v>
      </c>
      <c r="H60" s="137">
        <v>136</v>
      </c>
    </row>
    <row r="61" spans="2:8" ht="45.75" customHeight="1" x14ac:dyDescent="0.15">
      <c r="B61" s="135"/>
      <c r="C61" s="1297" t="s">
        <v>605</v>
      </c>
      <c r="D61" s="1298"/>
      <c r="E61" s="1299"/>
      <c r="F61" s="136">
        <v>64</v>
      </c>
      <c r="G61" s="136">
        <v>60</v>
      </c>
      <c r="H61" s="137">
        <v>57</v>
      </c>
    </row>
    <row r="62" spans="2:8" ht="45.75" customHeight="1" thickBot="1" x14ac:dyDescent="0.2">
      <c r="B62" s="138"/>
      <c r="C62" s="1300" t="s">
        <v>606</v>
      </c>
      <c r="D62" s="1301"/>
      <c r="E62" s="1302"/>
      <c r="F62" s="139">
        <v>131</v>
      </c>
      <c r="G62" s="139">
        <v>95</v>
      </c>
      <c r="H62" s="140">
        <v>43</v>
      </c>
    </row>
    <row r="63" spans="2:8" ht="52.5" customHeight="1" thickBot="1" x14ac:dyDescent="0.2">
      <c r="B63" s="141"/>
      <c r="C63" s="1303" t="s">
        <v>50</v>
      </c>
      <c r="D63" s="1303"/>
      <c r="E63" s="1304"/>
      <c r="F63" s="142">
        <v>7947</v>
      </c>
      <c r="G63" s="142">
        <v>8799</v>
      </c>
      <c r="H63" s="143">
        <v>8481</v>
      </c>
    </row>
    <row r="64" spans="2:8" ht="15" customHeight="1" x14ac:dyDescent="0.15"/>
  </sheetData>
  <sheetProtection algorithmName="SHA-512" hashValue="jt3dF0i86sqYhVxGybRgO6j6sqrKdxhJGunb6XZW1U7ZAxUTh7f4T8T2mChppX6khXaLMGRoi8/Q0F8bURPG+g==" saltValue="LzeUfnwyNg7NQitXEHAV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63.6</v>
      </c>
      <c r="BQ51" s="1311"/>
      <c r="BR51" s="1311"/>
      <c r="BS51" s="1311"/>
      <c r="BT51" s="1311"/>
      <c r="BU51" s="1311"/>
      <c r="BV51" s="1311"/>
      <c r="BW51" s="1311"/>
      <c r="BX51" s="1311">
        <v>53.5</v>
      </c>
      <c r="BY51" s="1311"/>
      <c r="BZ51" s="1311"/>
      <c r="CA51" s="1311"/>
      <c r="CB51" s="1311"/>
      <c r="CC51" s="1311"/>
      <c r="CD51" s="1311"/>
      <c r="CE51" s="1311"/>
      <c r="CF51" s="1311">
        <v>51.1</v>
      </c>
      <c r="CG51" s="1311"/>
      <c r="CH51" s="1311"/>
      <c r="CI51" s="1311"/>
      <c r="CJ51" s="1311"/>
      <c r="CK51" s="1311"/>
      <c r="CL51" s="1311"/>
      <c r="CM51" s="1311"/>
      <c r="CN51" s="1311">
        <v>65.8</v>
      </c>
      <c r="CO51" s="1311"/>
      <c r="CP51" s="1311"/>
      <c r="CQ51" s="1311"/>
      <c r="CR51" s="1311"/>
      <c r="CS51" s="1311"/>
      <c r="CT51" s="1311"/>
      <c r="CU51" s="1311"/>
      <c r="CV51" s="1311">
        <v>42.3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61</v>
      </c>
      <c r="BQ53" s="1311"/>
      <c r="BR53" s="1311"/>
      <c r="BS53" s="1311"/>
      <c r="BT53" s="1311"/>
      <c r="BU53" s="1311"/>
      <c r="BV53" s="1311"/>
      <c r="BW53" s="1311"/>
      <c r="BX53" s="1311">
        <v>62.3</v>
      </c>
      <c r="BY53" s="1311"/>
      <c r="BZ53" s="1311"/>
      <c r="CA53" s="1311"/>
      <c r="CB53" s="1311"/>
      <c r="CC53" s="1311"/>
      <c r="CD53" s="1311"/>
      <c r="CE53" s="1311"/>
      <c r="CF53" s="1311">
        <v>63.3</v>
      </c>
      <c r="CG53" s="1311"/>
      <c r="CH53" s="1311"/>
      <c r="CI53" s="1311"/>
      <c r="CJ53" s="1311"/>
      <c r="CK53" s="1311"/>
      <c r="CL53" s="1311"/>
      <c r="CM53" s="1311"/>
      <c r="CN53" s="1311">
        <v>64.2</v>
      </c>
      <c r="CO53" s="1311"/>
      <c r="CP53" s="1311"/>
      <c r="CQ53" s="1311"/>
      <c r="CR53" s="1311"/>
      <c r="CS53" s="1311"/>
      <c r="CT53" s="1311"/>
      <c r="CU53" s="1311"/>
      <c r="CV53" s="1311">
        <v>62.1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615</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614</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63.6</v>
      </c>
      <c r="BQ73" s="1311"/>
      <c r="BR73" s="1311"/>
      <c r="BS73" s="1311"/>
      <c r="BT73" s="1311"/>
      <c r="BU73" s="1311"/>
      <c r="BV73" s="1311"/>
      <c r="BW73" s="1311"/>
      <c r="BX73" s="1311">
        <v>53.5</v>
      </c>
      <c r="BY73" s="1311"/>
      <c r="BZ73" s="1311"/>
      <c r="CA73" s="1311"/>
      <c r="CB73" s="1311"/>
      <c r="CC73" s="1311"/>
      <c r="CD73" s="1311"/>
      <c r="CE73" s="1311"/>
      <c r="CF73" s="1311">
        <v>51.1</v>
      </c>
      <c r="CG73" s="1311"/>
      <c r="CH73" s="1311"/>
      <c r="CI73" s="1311"/>
      <c r="CJ73" s="1311"/>
      <c r="CK73" s="1311"/>
      <c r="CL73" s="1311"/>
      <c r="CM73" s="1311"/>
      <c r="CN73" s="1311">
        <v>65.8</v>
      </c>
      <c r="CO73" s="1311"/>
      <c r="CP73" s="1311"/>
      <c r="CQ73" s="1311"/>
      <c r="CR73" s="1311"/>
      <c r="CS73" s="1311"/>
      <c r="CT73" s="1311"/>
      <c r="CU73" s="1311"/>
      <c r="CV73" s="1311">
        <v>42.3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15.5</v>
      </c>
      <c r="BQ75" s="1311"/>
      <c r="BR75" s="1311"/>
      <c r="BS75" s="1311"/>
      <c r="BT75" s="1311"/>
      <c r="BU75" s="1311"/>
      <c r="BV75" s="1311"/>
      <c r="BW75" s="1311"/>
      <c r="BX75" s="1311">
        <v>15.5</v>
      </c>
      <c r="BY75" s="1311"/>
      <c r="BZ75" s="1311"/>
      <c r="CA75" s="1311"/>
      <c r="CB75" s="1311"/>
      <c r="CC75" s="1311"/>
      <c r="CD75" s="1311"/>
      <c r="CE75" s="1311"/>
      <c r="CF75" s="1311">
        <v>13.7</v>
      </c>
      <c r="CG75" s="1311"/>
      <c r="CH75" s="1311"/>
      <c r="CI75" s="1311"/>
      <c r="CJ75" s="1311"/>
      <c r="CK75" s="1311"/>
      <c r="CL75" s="1311"/>
      <c r="CM75" s="1311"/>
      <c r="CN75" s="1311">
        <v>11</v>
      </c>
      <c r="CO75" s="1311"/>
      <c r="CP75" s="1311"/>
      <c r="CQ75" s="1311"/>
      <c r="CR75" s="1311"/>
      <c r="CS75" s="1311"/>
      <c r="CT75" s="1311"/>
      <c r="CU75" s="1311"/>
      <c r="CV75" s="1311">
        <v>7.9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615</v>
      </c>
      <c r="AO77" s="1316"/>
      <c r="AP77" s="1316"/>
      <c r="AQ77" s="1316"/>
      <c r="AR77" s="1316"/>
      <c r="AS77" s="1316"/>
      <c r="AT77" s="1316"/>
      <c r="AU77" s="1316"/>
      <c r="AV77" s="1316"/>
      <c r="AW77" s="1316"/>
      <c r="AX77" s="1316"/>
      <c r="AY77" s="1316"/>
      <c r="AZ77" s="1316"/>
      <c r="BA77" s="1316"/>
      <c r="BB77" s="1314" t="s">
        <v>613</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618</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YNGm8/+Cb7nGY2qcF+IoEntsQ8bQx39XetX6kYa0nkc/2Zzo+oYfJTBcD1yT1CFLgQjuVE5xtPpbE44Khs1Vg==" saltValue="dCaHtowPnXFnZ4aUcGLL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rvTbwGmz6l1T27fx5KZvPA6Xjao6Po+cqN7mDseJUmtJDTxm7o2MetBv92X3ThTHpLQZNyE0lVYHAsxIjmOGtg==" saltValue="TpE8ajOVlXHvg0yAHYI46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tNwdNYP/vho8UKpuj968CKObf+ZAWFeRQIgtvdq3cUZOyx79suPKr1E/vRyTmyDUFS3nCjWxWmDJTgKAW/CjqA==" saltValue="C/wU/x6M+1YKq1RS1+hcT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33160</v>
      </c>
      <c r="E3" s="162"/>
      <c r="F3" s="163">
        <v>57295</v>
      </c>
      <c r="G3" s="164"/>
      <c r="H3" s="165"/>
    </row>
    <row r="4" spans="1:8" x14ac:dyDescent="0.15">
      <c r="A4" s="166"/>
      <c r="B4" s="167"/>
      <c r="C4" s="168"/>
      <c r="D4" s="169">
        <v>13770</v>
      </c>
      <c r="E4" s="170"/>
      <c r="F4" s="171">
        <v>32771</v>
      </c>
      <c r="G4" s="172"/>
      <c r="H4" s="173"/>
    </row>
    <row r="5" spans="1:8" x14ac:dyDescent="0.15">
      <c r="A5" s="154" t="s">
        <v>551</v>
      </c>
      <c r="B5" s="159"/>
      <c r="C5" s="160"/>
      <c r="D5" s="161">
        <v>48158</v>
      </c>
      <c r="E5" s="162"/>
      <c r="F5" s="163">
        <v>54110</v>
      </c>
      <c r="G5" s="164"/>
      <c r="H5" s="165"/>
    </row>
    <row r="6" spans="1:8" x14ac:dyDescent="0.15">
      <c r="A6" s="166"/>
      <c r="B6" s="167"/>
      <c r="C6" s="168"/>
      <c r="D6" s="169">
        <v>16120</v>
      </c>
      <c r="E6" s="170"/>
      <c r="F6" s="171">
        <v>30620</v>
      </c>
      <c r="G6" s="172"/>
      <c r="H6" s="173"/>
    </row>
    <row r="7" spans="1:8" x14ac:dyDescent="0.15">
      <c r="A7" s="154" t="s">
        <v>552</v>
      </c>
      <c r="B7" s="159"/>
      <c r="C7" s="160"/>
      <c r="D7" s="161">
        <v>56183</v>
      </c>
      <c r="E7" s="162"/>
      <c r="F7" s="163">
        <v>54684</v>
      </c>
      <c r="G7" s="164"/>
      <c r="H7" s="165"/>
    </row>
    <row r="8" spans="1:8" x14ac:dyDescent="0.15">
      <c r="A8" s="166"/>
      <c r="B8" s="167"/>
      <c r="C8" s="168"/>
      <c r="D8" s="169">
        <v>25236</v>
      </c>
      <c r="E8" s="170"/>
      <c r="F8" s="171">
        <v>32829</v>
      </c>
      <c r="G8" s="172"/>
      <c r="H8" s="173"/>
    </row>
    <row r="9" spans="1:8" x14ac:dyDescent="0.15">
      <c r="A9" s="154" t="s">
        <v>553</v>
      </c>
      <c r="B9" s="159"/>
      <c r="C9" s="160"/>
      <c r="D9" s="161">
        <v>90847</v>
      </c>
      <c r="E9" s="162"/>
      <c r="F9" s="163">
        <v>62383</v>
      </c>
      <c r="G9" s="164"/>
      <c r="H9" s="165"/>
    </row>
    <row r="10" spans="1:8" x14ac:dyDescent="0.15">
      <c r="A10" s="166"/>
      <c r="B10" s="167"/>
      <c r="C10" s="168"/>
      <c r="D10" s="169">
        <v>21600</v>
      </c>
      <c r="E10" s="170"/>
      <c r="F10" s="171">
        <v>35325</v>
      </c>
      <c r="G10" s="172"/>
      <c r="H10" s="173"/>
    </row>
    <row r="11" spans="1:8" x14ac:dyDescent="0.15">
      <c r="A11" s="154" t="s">
        <v>554</v>
      </c>
      <c r="B11" s="159"/>
      <c r="C11" s="160"/>
      <c r="D11" s="161">
        <v>97474</v>
      </c>
      <c r="E11" s="162"/>
      <c r="F11" s="163">
        <v>63812</v>
      </c>
      <c r="G11" s="164"/>
      <c r="H11" s="165"/>
    </row>
    <row r="12" spans="1:8" x14ac:dyDescent="0.15">
      <c r="A12" s="166"/>
      <c r="B12" s="167"/>
      <c r="C12" s="174"/>
      <c r="D12" s="169">
        <v>26482</v>
      </c>
      <c r="E12" s="170"/>
      <c r="F12" s="171">
        <v>33848</v>
      </c>
      <c r="G12" s="172"/>
      <c r="H12" s="173"/>
    </row>
    <row r="13" spans="1:8" x14ac:dyDescent="0.15">
      <c r="A13" s="154"/>
      <c r="B13" s="159"/>
      <c r="C13" s="175"/>
      <c r="D13" s="176">
        <v>65164</v>
      </c>
      <c r="E13" s="177"/>
      <c r="F13" s="178">
        <v>58457</v>
      </c>
      <c r="G13" s="179"/>
      <c r="H13" s="165"/>
    </row>
    <row r="14" spans="1:8" x14ac:dyDescent="0.15">
      <c r="A14" s="166"/>
      <c r="B14" s="167"/>
      <c r="C14" s="168"/>
      <c r="D14" s="169">
        <v>20642</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1.41</v>
      </c>
      <c r="C19" s="180">
        <f>ROUND(VALUE(SUBSTITUTE(実質収支比率等に係る経年分析!G$48,"▲","-")),2)</f>
        <v>1.77</v>
      </c>
      <c r="D19" s="180">
        <f>ROUND(VALUE(SUBSTITUTE(実質収支比率等に係る経年分析!H$48,"▲","-")),2)</f>
        <v>2.34</v>
      </c>
      <c r="E19" s="180">
        <f>ROUND(VALUE(SUBSTITUTE(実質収支比率等に係る経年分析!I$48,"▲","-")),2)</f>
        <v>1.73</v>
      </c>
      <c r="F19" s="180">
        <f>ROUND(VALUE(SUBSTITUTE(実質収支比率等に係る経年分析!J$48,"▲","-")),2)</f>
        <v>1.66</v>
      </c>
    </row>
    <row r="20" spans="1:11" x14ac:dyDescent="0.15">
      <c r="A20" s="180" t="s">
        <v>54</v>
      </c>
      <c r="B20" s="180">
        <f>ROUND(VALUE(SUBSTITUTE(実質収支比率等に係る経年分析!F$47,"▲","-")),2)</f>
        <v>4.0599999999999996</v>
      </c>
      <c r="C20" s="180">
        <f>ROUND(VALUE(SUBSTITUTE(実質収支比率等に係る経年分析!G$47,"▲","-")),2)</f>
        <v>4.09</v>
      </c>
      <c r="D20" s="180">
        <f>ROUND(VALUE(SUBSTITUTE(実質収支比率等に係る経年分析!H$47,"▲","-")),2)</f>
        <v>4.1100000000000003</v>
      </c>
      <c r="E20" s="180">
        <f>ROUND(VALUE(SUBSTITUTE(実質収支比率等に係る経年分析!I$47,"▲","-")),2)</f>
        <v>4.16</v>
      </c>
      <c r="F20" s="180">
        <f>ROUND(VALUE(SUBSTITUTE(実質収支比率等に係る経年分析!J$47,"▲","-")),2)</f>
        <v>3.94</v>
      </c>
    </row>
    <row r="21" spans="1:11" x14ac:dyDescent="0.15">
      <c r="A21" s="180" t="s">
        <v>55</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0.56999999999999995</v>
      </c>
      <c r="E21" s="180">
        <f>IF(ISNUMBER(VALUE(SUBSTITUTE(実質収支比率等に係る経年分析!I$49,"▲","-"))),ROUND(VALUE(SUBSTITUTE(実質収支比率等に係る経年分析!I$49,"▲","-")),2),NA())</f>
        <v>-0.05</v>
      </c>
      <c r="F21" s="180">
        <f>IF(ISNUMBER(VALUE(SUBSTITUTE(実質収支比率等に係る経年分析!J$49,"▲","-"))),ROUND(VALUE(SUBSTITUTE(実質収支比率等に係る経年分析!J$49,"▲","-")),2),NA())</f>
        <v>0.46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電気事業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駐車場事業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国民健康保険</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宅地造成事業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x14ac:dyDescent="0.15">
      <c r="A33" s="181" t="str">
        <f>IF(連結実質赤字比率に係る赤字・黒字の構成分析!C$37="",NA(),連結実質赤字比率に係る赤字・黒字の構成分析!C$37)</f>
        <v>介護保険</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1.65</v>
      </c>
    </row>
    <row r="35" spans="1:16" x14ac:dyDescent="0.15">
      <c r="A35" s="181" t="str">
        <f>IF(連結実質赤字比率に係る赤字・黒字の構成分析!C$35="",NA(),連結実質赤字比率に係る赤字・黒字の構成分析!C$35)</f>
        <v>下水道事業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x14ac:dyDescent="0.15">
      <c r="A36" s="181" t="str">
        <f>IF(連結実質赤字比率に係る赤字・黒字の構成分析!C$34="",NA(),連結実質赤字比率に係る赤字・黒字の構成分析!C$34)</f>
        <v>工業団地事業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3533</v>
      </c>
      <c r="E42" s="182"/>
      <c r="F42" s="182"/>
      <c r="G42" s="182">
        <f>'実質公債費比率（分子）の構造'!L$52</f>
        <v>3481</v>
      </c>
      <c r="H42" s="182"/>
      <c r="I42" s="182"/>
      <c r="J42" s="182">
        <f>'実質公債費比率（分子）の構造'!M$52</f>
        <v>3215</v>
      </c>
      <c r="K42" s="182"/>
      <c r="L42" s="182"/>
      <c r="M42" s="182">
        <f>'実質公債費比率（分子）の構造'!N$52</f>
        <v>3087</v>
      </c>
      <c r="N42" s="182"/>
      <c r="O42" s="182"/>
      <c r="P42" s="182">
        <f>'実質公債費比率（分子）の構造'!O$52</f>
        <v>3011</v>
      </c>
    </row>
    <row r="43" spans="1:16" x14ac:dyDescent="0.15">
      <c r="A43" s="182" t="s">
        <v>63</v>
      </c>
      <c r="B43" s="182">
        <f>'実質公債費比率（分子）の構造'!K$51</f>
        <v>0</v>
      </c>
      <c r="C43" s="182"/>
      <c r="D43" s="182"/>
      <c r="E43" s="182">
        <f>'実質公債費比率（分子）の構造'!L$51</f>
        <v>1</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59</v>
      </c>
      <c r="C44" s="182"/>
      <c r="D44" s="182"/>
      <c r="E44" s="182">
        <f>'実質公債費比率（分子）の構造'!L$50</f>
        <v>649</v>
      </c>
      <c r="F44" s="182"/>
      <c r="G44" s="182"/>
      <c r="H44" s="182">
        <f>'実質公債費比率（分子）の構造'!M$50</f>
        <v>57</v>
      </c>
      <c r="I44" s="182"/>
      <c r="J44" s="182"/>
      <c r="K44" s="182">
        <f>'実質公債費比率（分子）の構造'!N$50</f>
        <v>56</v>
      </c>
      <c r="L44" s="182"/>
      <c r="M44" s="182"/>
      <c r="N44" s="182">
        <f>'実質公債費比率（分子）の構造'!O$50</f>
        <v>164</v>
      </c>
      <c r="O44" s="182"/>
      <c r="P44" s="182"/>
    </row>
    <row r="45" spans="1:16" x14ac:dyDescent="0.15">
      <c r="A45" s="182" t="s">
        <v>65</v>
      </c>
      <c r="B45" s="182">
        <f>'実質公債費比率（分子）の構造'!K$49</f>
        <v>50</v>
      </c>
      <c r="C45" s="182"/>
      <c r="D45" s="182"/>
      <c r="E45" s="182">
        <f>'実質公債費比率（分子）の構造'!L$49</f>
        <v>104</v>
      </c>
      <c r="F45" s="182"/>
      <c r="G45" s="182"/>
      <c r="H45" s="182">
        <f>'実質公債費比率（分子）の構造'!M$49</f>
        <v>113</v>
      </c>
      <c r="I45" s="182"/>
      <c r="J45" s="182"/>
      <c r="K45" s="182">
        <f>'実質公債費比率（分子）の構造'!N$49</f>
        <v>128</v>
      </c>
      <c r="L45" s="182"/>
      <c r="M45" s="182"/>
      <c r="N45" s="182">
        <f>'実質公債費比率（分子）の構造'!O$49</f>
        <v>162</v>
      </c>
      <c r="O45" s="182"/>
      <c r="P45" s="182"/>
    </row>
    <row r="46" spans="1:16" x14ac:dyDescent="0.15">
      <c r="A46" s="182" t="s">
        <v>66</v>
      </c>
      <c r="B46" s="182">
        <f>'実質公債費比率（分子）の構造'!K$48</f>
        <v>1681</v>
      </c>
      <c r="C46" s="182"/>
      <c r="D46" s="182"/>
      <c r="E46" s="182">
        <f>'実質公債費比率（分子）の構造'!L$48</f>
        <v>1283</v>
      </c>
      <c r="F46" s="182"/>
      <c r="G46" s="182"/>
      <c r="H46" s="182">
        <f>'実質公債費比率（分子）の構造'!M$48</f>
        <v>1379</v>
      </c>
      <c r="I46" s="182"/>
      <c r="J46" s="182"/>
      <c r="K46" s="182">
        <f>'実質公債費比率（分子）の構造'!N$48</f>
        <v>1203</v>
      </c>
      <c r="L46" s="182"/>
      <c r="M46" s="182"/>
      <c r="N46" s="182">
        <f>'実質公債費比率（分子）の構造'!O$48</f>
        <v>854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4560</v>
      </c>
      <c r="C49" s="182"/>
      <c r="D49" s="182"/>
      <c r="E49" s="182">
        <f>'実質公債費比率（分子）の構造'!L$45</f>
        <v>4381</v>
      </c>
      <c r="F49" s="182"/>
      <c r="G49" s="182"/>
      <c r="H49" s="182">
        <f>'実質公債費比率（分子）の構造'!M$45</f>
        <v>3593</v>
      </c>
      <c r="I49" s="182"/>
      <c r="J49" s="182"/>
      <c r="K49" s="182">
        <f>'実質公債費比率（分子）の構造'!N$45</f>
        <v>3029</v>
      </c>
      <c r="L49" s="182"/>
      <c r="M49" s="182"/>
      <c r="N49" s="182">
        <f>'実質公債費比率（分子）の構造'!O$45</f>
        <v>3105</v>
      </c>
      <c r="O49" s="182"/>
      <c r="P49" s="182"/>
    </row>
    <row r="50" spans="1:16" x14ac:dyDescent="0.15">
      <c r="A50" s="182" t="s">
        <v>70</v>
      </c>
      <c r="B50" s="182" t="e">
        <f>NA()</f>
        <v>#N/A</v>
      </c>
      <c r="C50" s="182">
        <f>IF(ISNUMBER('実質公債費比率（分子）の構造'!K$53),'実質公債費比率（分子）の構造'!K$53,NA())</f>
        <v>2817</v>
      </c>
      <c r="D50" s="182" t="e">
        <f>NA()</f>
        <v>#N/A</v>
      </c>
      <c r="E50" s="182" t="e">
        <f>NA()</f>
        <v>#N/A</v>
      </c>
      <c r="F50" s="182">
        <f>IF(ISNUMBER('実質公債費比率（分子）の構造'!L$53),'実質公債費比率（分子）の構造'!L$53,NA())</f>
        <v>2937</v>
      </c>
      <c r="G50" s="182" t="e">
        <f>NA()</f>
        <v>#N/A</v>
      </c>
      <c r="H50" s="182" t="e">
        <f>NA()</f>
        <v>#N/A</v>
      </c>
      <c r="I50" s="182">
        <f>IF(ISNUMBER('実質公債費比率（分子）の構造'!M$53),'実質公債費比率（分子）の構造'!M$53,NA())</f>
        <v>1927</v>
      </c>
      <c r="J50" s="182" t="e">
        <f>NA()</f>
        <v>#N/A</v>
      </c>
      <c r="K50" s="182" t="e">
        <f>NA()</f>
        <v>#N/A</v>
      </c>
      <c r="L50" s="182">
        <f>IF(ISNUMBER('実質公債費比率（分子）の構造'!N$53),'実質公債費比率（分子）の構造'!N$53,NA())</f>
        <v>1329</v>
      </c>
      <c r="M50" s="182" t="e">
        <f>NA()</f>
        <v>#N/A</v>
      </c>
      <c r="N50" s="182" t="e">
        <f>NA()</f>
        <v>#N/A</v>
      </c>
      <c r="O50" s="182">
        <f>IF(ISNUMBER('実質公債費比率（分子）の構造'!O$53),'実質公債費比率（分子）の構造'!O$53,NA())</f>
        <v>1274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37715</v>
      </c>
      <c r="E56" s="181"/>
      <c r="F56" s="181"/>
      <c r="G56" s="181">
        <f>'将来負担比率（分子）の構造'!J$52</f>
        <v>36687</v>
      </c>
      <c r="H56" s="181"/>
      <c r="I56" s="181"/>
      <c r="J56" s="181">
        <f>'将来負担比率（分子）の構造'!K$52</f>
        <v>36503</v>
      </c>
      <c r="K56" s="181"/>
      <c r="L56" s="181"/>
      <c r="M56" s="181">
        <f>'将来負担比率（分子）の構造'!L$52</f>
        <v>36775</v>
      </c>
      <c r="N56" s="181"/>
      <c r="O56" s="181"/>
      <c r="P56" s="181">
        <f>'将来負担比率（分子）の構造'!M$52</f>
        <v>37514</v>
      </c>
    </row>
    <row r="57" spans="1:16" x14ac:dyDescent="0.15">
      <c r="A57" s="181" t="s">
        <v>41</v>
      </c>
      <c r="B57" s="181"/>
      <c r="C57" s="181"/>
      <c r="D57" s="181">
        <f>'将来負担比率（分子）の構造'!I$51</f>
        <v>947</v>
      </c>
      <c r="E57" s="181"/>
      <c r="F57" s="181"/>
      <c r="G57" s="181">
        <f>'将来負担比率（分子）の構造'!J$51</f>
        <v>840</v>
      </c>
      <c r="H57" s="181"/>
      <c r="I57" s="181"/>
      <c r="J57" s="181">
        <f>'将来負担比率（分子）の構造'!K$51</f>
        <v>786</v>
      </c>
      <c r="K57" s="181"/>
      <c r="L57" s="181"/>
      <c r="M57" s="181">
        <f>'将来負担比率（分子）の構造'!L$51</f>
        <v>671</v>
      </c>
      <c r="N57" s="181"/>
      <c r="O57" s="181"/>
      <c r="P57" s="181">
        <f>'将来負担比率（分子）の構造'!M$51</f>
        <v>654</v>
      </c>
    </row>
    <row r="58" spans="1:16" x14ac:dyDescent="0.15">
      <c r="A58" s="181" t="s">
        <v>40</v>
      </c>
      <c r="B58" s="181"/>
      <c r="C58" s="181"/>
      <c r="D58" s="181">
        <f>'将来負担比率（分子）の構造'!I$50</f>
        <v>8293</v>
      </c>
      <c r="E58" s="181"/>
      <c r="F58" s="181"/>
      <c r="G58" s="181">
        <f>'将来負担比率（分子）の構造'!J$50</f>
        <v>8356</v>
      </c>
      <c r="H58" s="181"/>
      <c r="I58" s="181"/>
      <c r="J58" s="181">
        <f>'将来負担比率（分子）の構造'!K$50</f>
        <v>9607</v>
      </c>
      <c r="K58" s="181"/>
      <c r="L58" s="181"/>
      <c r="M58" s="181">
        <f>'将来負担比率（分子）の構造'!L$50</f>
        <v>10554</v>
      </c>
      <c r="N58" s="181"/>
      <c r="O58" s="181"/>
      <c r="P58" s="181">
        <f>'将来負担比率（分子）の構造'!M$50</f>
        <v>10195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3737</v>
      </c>
      <c r="C62" s="181"/>
      <c r="D62" s="181"/>
      <c r="E62" s="181">
        <f>'将来負担比率（分子）の構造'!J$45</f>
        <v>3728</v>
      </c>
      <c r="F62" s="181"/>
      <c r="G62" s="181"/>
      <c r="H62" s="181">
        <f>'将来負担比率（分子）の構造'!K$45</f>
        <v>4360</v>
      </c>
      <c r="I62" s="181"/>
      <c r="J62" s="181"/>
      <c r="K62" s="181">
        <f>'将来負担比率（分子）の構造'!L$45</f>
        <v>4127</v>
      </c>
      <c r="L62" s="181"/>
      <c r="M62" s="181"/>
      <c r="N62" s="181">
        <f>'将来負担比率（分子）の構造'!M$45</f>
        <v>3943</v>
      </c>
      <c r="O62" s="181"/>
      <c r="P62" s="181"/>
    </row>
    <row r="63" spans="1:16" x14ac:dyDescent="0.15">
      <c r="A63" s="181" t="s">
        <v>33</v>
      </c>
      <c r="B63" s="181">
        <f>'将来負担比率（分子）の構造'!I$44</f>
        <v>618</v>
      </c>
      <c r="C63" s="181"/>
      <c r="D63" s="181"/>
      <c r="E63" s="181">
        <f>'将来負担比率（分子）の構造'!J$44</f>
        <v>561</v>
      </c>
      <c r="F63" s="181"/>
      <c r="G63" s="181"/>
      <c r="H63" s="181">
        <f>'将来負担比率（分子）の構造'!K$44</f>
        <v>985</v>
      </c>
      <c r="I63" s="181"/>
      <c r="J63" s="181"/>
      <c r="K63" s="181">
        <f>'将来負担比率（分子）の構造'!L$44</f>
        <v>1164</v>
      </c>
      <c r="L63" s="181"/>
      <c r="M63" s="181"/>
      <c r="N63" s="181">
        <f>'将来負担比率（分子）の構造'!M$44</f>
        <v>1376</v>
      </c>
      <c r="O63" s="181"/>
      <c r="P63" s="181"/>
    </row>
    <row r="64" spans="1:16" x14ac:dyDescent="0.15">
      <c r="A64" s="181" t="s">
        <v>32</v>
      </c>
      <c r="B64" s="181">
        <f>'将来負担比率（分子）の構造'!I$43</f>
        <v>18681</v>
      </c>
      <c r="C64" s="181"/>
      <c r="D64" s="181"/>
      <c r="E64" s="181">
        <f>'将来負担比率（分子）の構造'!J$43</f>
        <v>16790</v>
      </c>
      <c r="F64" s="181"/>
      <c r="G64" s="181"/>
      <c r="H64" s="181">
        <f>'将来負担比率（分子）の構造'!K$43</f>
        <v>15724</v>
      </c>
      <c r="I64" s="181"/>
      <c r="J64" s="181"/>
      <c r="K64" s="181">
        <f>'将来負担比率（分子）の構造'!L$43</f>
        <v>15321</v>
      </c>
      <c r="L64" s="181"/>
      <c r="M64" s="181"/>
      <c r="N64" s="181">
        <f>'将来負担比率（分子）の構造'!M$43</f>
        <v>8697</v>
      </c>
      <c r="O64" s="181"/>
      <c r="P64" s="181"/>
    </row>
    <row r="65" spans="1:16" x14ac:dyDescent="0.15">
      <c r="A65" s="181" t="s">
        <v>31</v>
      </c>
      <c r="B65" s="181">
        <f>'将来負担比率（分子）の構造'!I$42</f>
        <v>258</v>
      </c>
      <c r="C65" s="181"/>
      <c r="D65" s="181"/>
      <c r="E65" s="181">
        <f>'将来負担比率（分子）の構造'!J$42</f>
        <v>205</v>
      </c>
      <c r="F65" s="181"/>
      <c r="G65" s="181"/>
      <c r="H65" s="181">
        <f>'将来負担比率（分子）の構造'!K$42</f>
        <v>151</v>
      </c>
      <c r="I65" s="181"/>
      <c r="J65" s="181"/>
      <c r="K65" s="181">
        <f>'将来負担比率（分子）の構造'!L$42</f>
        <v>1810</v>
      </c>
      <c r="L65" s="181"/>
      <c r="M65" s="181"/>
      <c r="N65" s="181">
        <f>'将来負担比率（分子）の構造'!M$42</f>
        <v>1658</v>
      </c>
      <c r="O65" s="181"/>
      <c r="P65" s="181"/>
    </row>
    <row r="66" spans="1:16" x14ac:dyDescent="0.15">
      <c r="A66" s="181" t="s">
        <v>30</v>
      </c>
      <c r="B66" s="181">
        <f>'将来負担比率（分子）の構造'!I$41</f>
        <v>35557</v>
      </c>
      <c r="C66" s="181"/>
      <c r="D66" s="181"/>
      <c r="E66" s="181">
        <f>'将来負担比率（分子）の構造'!J$41</f>
        <v>34556</v>
      </c>
      <c r="F66" s="181"/>
      <c r="G66" s="181"/>
      <c r="H66" s="181">
        <f>'将来負担比率（分子）の構造'!K$41</f>
        <v>35287</v>
      </c>
      <c r="I66" s="181"/>
      <c r="J66" s="181"/>
      <c r="K66" s="181">
        <f>'将来負担比率（分子）の構造'!L$41</f>
        <v>37916</v>
      </c>
      <c r="L66" s="181"/>
      <c r="M66" s="181"/>
      <c r="N66" s="181">
        <f>'将来負担比率（分子）の構造'!M$41</f>
        <v>41175</v>
      </c>
      <c r="O66" s="181"/>
      <c r="P66" s="181"/>
    </row>
    <row r="67" spans="1:16" x14ac:dyDescent="0.15">
      <c r="A67" s="181" t="s">
        <v>74</v>
      </c>
      <c r="B67" s="181" t="e">
        <f>NA()</f>
        <v>#N/A</v>
      </c>
      <c r="C67" s="181">
        <f>IF(ISNUMBER('将来負担比率（分子）の構造'!I$53), IF('将来負担比率（分子）の構造'!I$53 &lt; 0, 0, '将来負担比率（分子）の構造'!I$53), NA())</f>
        <v>11896</v>
      </c>
      <c r="D67" s="181" t="e">
        <f>NA()</f>
        <v>#N/A</v>
      </c>
      <c r="E67" s="181" t="e">
        <f>NA()</f>
        <v>#N/A</v>
      </c>
      <c r="F67" s="181">
        <f>IF(ISNUMBER('将来負担比率（分子）の構造'!J$53), IF('将来負担比率（分子）の構造'!J$53 &lt; 0, 0, '将来負担比率（分子）の構造'!J$53), NA())</f>
        <v>9958</v>
      </c>
      <c r="G67" s="181" t="e">
        <f>NA()</f>
        <v>#N/A</v>
      </c>
      <c r="H67" s="181" t="e">
        <f>NA()</f>
        <v>#N/A</v>
      </c>
      <c r="I67" s="181">
        <f>IF(ISNUMBER('将来負担比率（分子）の構造'!K$53), IF('将来負担比率（分子）の構造'!K$53 &lt; 0, 0, '将来負担比率（分子）の構造'!K$53), NA())</f>
        <v>9612</v>
      </c>
      <c r="J67" s="181" t="e">
        <f>NA()</f>
        <v>#N/A</v>
      </c>
      <c r="K67" s="181" t="e">
        <f>NA()</f>
        <v>#N/A</v>
      </c>
      <c r="L67" s="181">
        <f>IF(ISNUMBER('将来負担比率（分子）の構造'!L$53), IF('将来負担比率（分子）の構造'!L$53 &lt; 0, 0, '将来負担比率（分子）の構造'!L$53), NA())</f>
        <v>12338</v>
      </c>
      <c r="M67" s="181" t="e">
        <f>NA()</f>
        <v>#N/A</v>
      </c>
      <c r="N67" s="181" t="e">
        <f>NA()</f>
        <v>#N/A</v>
      </c>
      <c r="O67" s="181">
        <f>IF(ISNUMBER('将来負担比率（分子）の構造'!M$53), IF('将来負担比率（分子）の構造'!M$53 &lt; 0, 0, '将来負担比率（分子）の構造'!M$53), NA())</f>
        <v>8486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901</v>
      </c>
      <c r="C72" s="185">
        <f>基金残高に係る経年分析!G55</f>
        <v>904</v>
      </c>
      <c r="D72" s="185">
        <f>基金残高に係る経年分析!H55</f>
        <v>905</v>
      </c>
    </row>
    <row r="73" spans="1:16" x14ac:dyDescent="0.15">
      <c r="A73" s="184" t="s">
        <v>77</v>
      </c>
      <c r="B73" s="185">
        <f>基金残高に係る経年分析!F56</f>
        <v>5095</v>
      </c>
      <c r="C73" s="185">
        <f>基金残高に係る経年分析!G56</f>
        <v>5328</v>
      </c>
      <c r="D73" s="185">
        <f>基金残高に係る経年分析!H56</f>
        <v>4494</v>
      </c>
    </row>
    <row r="74" spans="1:16" x14ac:dyDescent="0.15">
      <c r="A74" s="184" t="s">
        <v>78</v>
      </c>
      <c r="B74" s="185">
        <f>基金残高に係る経年分析!F57</f>
        <v>1951</v>
      </c>
      <c r="C74" s="185">
        <f>基金残高に係る経年分析!G57</f>
        <v>2568</v>
      </c>
      <c r="D74" s="185">
        <f>基金残高に係る経年分析!H57</f>
        <v>3081</v>
      </c>
    </row>
  </sheetData>
  <sheetProtection algorithmName="SHA-512" hashValue="tPSmQ+4nmKmMsTv6i7OY2Ugf1JSDhPfPgTJYHEGPYqV6hhkC9U3GbxonR+kqNVNbYDAIigeWv78ptgTWa2+ukg==" saltValue="/59pVdtXzqDMCzBUpzopU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2023-11-07T07:58:13Z</dcterms:modified>
</cp:coreProperties>
</file>